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Kudryavtseva_EA\Documents\БЮДЖЕТ 2025\Актуальная редакция бюджета 2025\Актуальная редакция бюджета июнь 2025\"/>
    </mc:Choice>
  </mc:AlternateContent>
  <bookViews>
    <workbookView xWindow="360" yWindow="15" windowWidth="20955" windowHeight="9720"/>
  </bookViews>
  <sheets>
    <sheet name="дороги 1" sheetId="17" r:id="rId1"/>
    <sheet name="жкх жизнеобесп 2" sheetId="16" r:id="rId2"/>
    <sheet name="обор и кап рем кдц.3" sheetId="18" r:id="rId3"/>
    <sheet name="чист вода 4" sheetId="21" r:id="rId4"/>
    <sheet name="контейн 5" sheetId="22" r:id="rId5"/>
    <sheet name="жкх 6" sheetId="23" r:id="rId6"/>
  </sheets>
  <calcPr calcId="162913"/>
</workbook>
</file>

<file path=xl/calcChain.xml><?xml version="1.0" encoding="utf-8"?>
<calcChain xmlns="http://schemas.openxmlformats.org/spreadsheetml/2006/main">
  <c r="B20" i="17" l="1"/>
  <c r="C20" i="17" l="1"/>
  <c r="D20" i="17"/>
  <c r="D14" i="23"/>
  <c r="C14" i="23"/>
  <c r="B14" i="23"/>
  <c r="D13" i="22"/>
  <c r="C13" i="22"/>
  <c r="B13" i="22"/>
  <c r="B12" i="22"/>
  <c r="D14" i="21"/>
  <c r="C14" i="21"/>
  <c r="B12" i="21"/>
  <c r="B14" i="21" s="1"/>
  <c r="J14" i="18" l="1"/>
  <c r="I14" i="18"/>
  <c r="H14" i="18"/>
  <c r="G14" i="18"/>
  <c r="F14" i="18"/>
  <c r="E14" i="18"/>
  <c r="H13" i="18"/>
  <c r="B13" i="18" s="1"/>
  <c r="B14" i="18" s="1"/>
  <c r="D13" i="18"/>
  <c r="D14" i="18" s="1"/>
  <c r="C13" i="18"/>
  <c r="C14" i="18" s="1"/>
  <c r="D15" i="17"/>
  <c r="C15" i="17"/>
  <c r="C13" i="17"/>
  <c r="B12" i="17"/>
  <c r="B15" i="17" s="1"/>
  <c r="D14" i="16" l="1"/>
  <c r="C14" i="16"/>
  <c r="B14" i="16"/>
</calcChain>
</file>

<file path=xl/sharedStrings.xml><?xml version="1.0" encoding="utf-8"?>
<sst xmlns="http://schemas.openxmlformats.org/spreadsheetml/2006/main" count="91" uniqueCount="37">
  <si>
    <t>таблица 1</t>
  </si>
  <si>
    <t>Наименование поселений Тогучинского района Новосибирской области</t>
  </si>
  <si>
    <t>2025 год</t>
  </si>
  <si>
    <t>Итого</t>
  </si>
  <si>
    <t>таблица 2</t>
  </si>
  <si>
    <t>таблица 3</t>
  </si>
  <si>
    <t xml:space="preserve"> к решению тридцать второй сессии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№244 от 22.09.2023 года
"О внесении изменений в решение двадцать четвертой сессии Совета депутатов Тогучинского района Новосибирской области четвертого созыва от 23.12.2022 №180 «О бюджете Тогучинского района Новосибирской области на 2023 год и плановый период 2024 и 2025 годов"</t>
  </si>
  <si>
    <t>2026 год</t>
  </si>
  <si>
    <t>город Тогучин</t>
  </si>
  <si>
    <t>рабочий поселок Горный</t>
  </si>
  <si>
    <t>Заречный сельсовет</t>
  </si>
  <si>
    <t>Буготакский сельсовет</t>
  </si>
  <si>
    <t>2027 год</t>
  </si>
  <si>
    <t>Приложение  10</t>
  </si>
  <si>
    <t>Распределение субсидии из бюджета Тогучинского района Новосибирской области бюджетам поселений Тогучинского района Новосибирской области на реализацию мероприятий по устойчивому функционированию автомобильных дорог местного значения и искусственных сооружений на них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на 2025 год и плановый период 2026 и 2027 годов</t>
  </si>
  <si>
    <t>тыс.рублей</t>
  </si>
  <si>
    <t>Сумма</t>
  </si>
  <si>
    <t xml:space="preserve">к решению сорок четвертой сессии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№339 от 25.12.2024 года
"О бюджете Тогучинского района Новосибирской области на 2025 год и плановый период 2026 и 2027 годов "
</t>
  </si>
  <si>
    <t>Распределение субсидии из бюджета Тогучинского района Новосибирской области бюджетам поселений Тогучинского района Новосибирской области на реализацию мероприятий по организации функционирования систем жизнеобеспечения и снабжению населения топливом государственной программы Новосибирской области "Жилищно-коммунальное хозяйство Новосибирской области" на 2025 год и плановый период 2026 и 2027 годов</t>
  </si>
  <si>
    <t>тыс. рублей</t>
  </si>
  <si>
    <t>Распределение субсидии из бюджета Тогучинского района Новосибирской области бюджетам поселений Тогучинского района Новосибирской области  на приобретение оборудования и проведение капитального ремонта муниципальных учреждений культуры и муниципальных образовательных организаций дополнительного образования сферы культуры государственной программы Новосибирской области "Культура Новосибирской области" на 2025 год и плановый период 2026 и 2027 годов</t>
  </si>
  <si>
    <t>Проведение капитального ремонта</t>
  </si>
  <si>
    <t>Организация функционирования систем тепло-, водоснабжения населения и водоотведения</t>
  </si>
  <si>
    <t xml:space="preserve">  к  решению сорок шестой сессии                         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№360 от 28.03.2025 года
"О внесении изменений в решение сорок четвертой сессии      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 №339 от 25.12.2024 года
"О бюджете Тогучинского района Новосибирской области на 2025 год и плановый период 2026 и 2027 годов "
</t>
  </si>
  <si>
    <t>Всего</t>
  </si>
  <si>
    <t>Приобретение оборудования</t>
  </si>
  <si>
    <t>таблица 4</t>
  </si>
  <si>
    <t>Распределение субсидии из бюджета Тогучинского района Новосибирской области бюджетам поселений Тогучинского района Новосибирской области на реализацию мероприятий по строительству и реконструкции объектов централизованных систем холодного водоснабжения и водоотведения государственной программы Новосибирской области «Жилищно-коммунальное хозяйство Новосибирской области» на 2025 год и плановый период 2026 и 2027 годов</t>
  </si>
  <si>
    <t>таблица 5</t>
  </si>
  <si>
    <t>Распределение субсидии из бюджета Тогучинского района Новосибирской области бюджетам поселений Тогучинского района Новосибирской области на реализацию мероприятий по обустройству (созданию) контейнерных площадок, в том числе приобретение контейнеров (емкостей) для накопления твердых коммунальных отходов государственной программы Новосибирской области "Развитие системы обращения с отходами производства и потребления в Новосибирской области" на 2025 год и плановый период 2026 и 2027 годов</t>
  </si>
  <si>
    <t xml:space="preserve">к решению сорок четвертой сессии                                   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№339 от 25.12.2024 года
"О бюджете Тогучинского района Новосибирской области на 2025 год и плановый период 2026 и 2027 годов "
</t>
  </si>
  <si>
    <t xml:space="preserve">
к решению сорок четвертой сессии                                   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№339 от 25.12.2024 года
"О бюджете Тогучинского района Новосибирской области на 2025 год и плановый период 2026 и 2027 годов "
</t>
  </si>
  <si>
    <t xml:space="preserve">к решению сорок четвертой сессии                      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№339 от 25.12.2024 года
"О бюджете Тогучинского района Новосибирской области на 2025 год и плановый период 2026 и 2027 годов "
</t>
  </si>
  <si>
    <t xml:space="preserve">к  решению сорок восьмой сессии                                                  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№378 от 20.06.2025 года
"О внесении изменений в решение сорок четвертой сессии      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 №339 от 25.12.2024 года
"О бюджете Тогучинского района Новосибирской области на 2025 год и плановый период 2026 и 2027 годов "
</t>
  </si>
  <si>
    <t xml:space="preserve"> к  решению сорок восьмой сессии                                                  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№378 от 20.06.2025 года
"О внесении изменений в решение сорок четвертой сессии      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 №339 от 25.12.2024 года
"О бюджете Тогучинского района Новосибирской области на 2025 год и плановый период 2026 и 2027 годов "
</t>
  </si>
  <si>
    <t>таблица 6</t>
  </si>
  <si>
    <t>Распределение субсидии из бюджета Тогучинского района Новосибирской области бюджетам поселений Тогучинского района Новосибирской области на организацию бесперебойной работы объектов тепло-, водоснабжения и водоотведения государственной программы Новосибирской области "Жилищно-коммунальное хозяйство Новосибирской области" на 2025 год и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</si>
</sst>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.000\ _₽"/>
    <numFmt numFmtId="166" formatCode="0.000"/>
    <numFmt numFmtId="167" formatCode="#,##0.00000&quot; &quot;_₽"/>
    <numFmt numFmtId="168" formatCode="#,##0.00000"/>
    <numFmt numFmtId="169" formatCode="#,##0.00000\ _₽"/>
    <numFmt numFmtId="170" formatCode="#,##0.0\ _₽"/>
  </numFmts>
  <fonts count="13" x14ac:knownFonts="1">
    <font>
      <sz val="12"/>
      <color theme="1"/>
      <name val="Times New Roman"/>
    </font>
    <font>
      <sz val="11"/>
      <color theme="1"/>
      <name val="Calibri"/>
      <scheme val="minor"/>
    </font>
    <font>
      <sz val="10"/>
      <name val="Arial Cyr"/>
    </font>
    <font>
      <sz val="12"/>
      <name val="Times New Roman"/>
    </font>
    <font>
      <b/>
      <sz val="10"/>
      <name val="Arial Cyr"/>
    </font>
    <font>
      <sz val="10"/>
      <name val="Times New Roman"/>
    </font>
    <font>
      <b/>
      <sz val="14"/>
      <name val="Times New Roman"/>
    </font>
    <font>
      <sz val="14"/>
      <name val="Times New Roman"/>
    </font>
    <font>
      <sz val="14"/>
      <color theme="1"/>
      <name val="Times New Roman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" fillId="0" borderId="0"/>
    <xf numFmtId="164" fontId="1" fillId="0" borderId="0"/>
  </cellStyleXfs>
  <cellXfs count="35">
    <xf numFmtId="0" fontId="0" fillId="0" borderId="0" xfId="0"/>
    <xf numFmtId="0" fontId="3" fillId="0" borderId="0" xfId="0" applyFont="1"/>
    <xf numFmtId="0" fontId="7" fillId="0" borderId="1" xfId="0" applyFont="1" applyBorder="1"/>
    <xf numFmtId="165" fontId="8" fillId="0" borderId="1" xfId="0" applyNumberFormat="1" applyFont="1" applyBorder="1"/>
    <xf numFmtId="165" fontId="7" fillId="0" borderId="1" xfId="0" applyNumberFormat="1" applyFont="1" applyBorder="1"/>
    <xf numFmtId="166" fontId="0" fillId="0" borderId="0" xfId="0" applyNumberFormat="1"/>
    <xf numFmtId="167" fontId="0" fillId="0" borderId="0" xfId="0" applyNumberFormat="1"/>
    <xf numFmtId="0" fontId="0" fillId="0" borderId="0" xfId="0"/>
    <xf numFmtId="168" fontId="0" fillId="0" borderId="0" xfId="0" applyNumberFormat="1"/>
    <xf numFmtId="169" fontId="8" fillId="0" borderId="1" xfId="0" applyNumberFormat="1" applyFont="1" applyBorder="1"/>
    <xf numFmtId="169" fontId="7" fillId="0" borderId="1" xfId="0" applyNumberFormat="1" applyFont="1" applyBorder="1"/>
    <xf numFmtId="0" fontId="7" fillId="0" borderId="1" xfId="0" applyFont="1" applyBorder="1" applyAlignment="1">
      <alignment wrapText="1"/>
    </xf>
    <xf numFmtId="170" fontId="8" fillId="0" borderId="1" xfId="0" applyNumberFormat="1" applyFont="1" applyBorder="1"/>
    <xf numFmtId="170" fontId="7" fillId="0" borderId="1" xfId="0" applyNumberFormat="1" applyFont="1" applyBorder="1"/>
    <xf numFmtId="0" fontId="12" fillId="0" borderId="1" xfId="0" applyFont="1" applyBorder="1"/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9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11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tabColor rgb="FF00B050"/>
    <pageSetUpPr fitToPage="1"/>
  </sheetPr>
  <dimension ref="A1:D21"/>
  <sheetViews>
    <sheetView tabSelected="1" workbookViewId="0">
      <selection activeCell="A23" sqref="A23"/>
    </sheetView>
  </sheetViews>
  <sheetFormatPr defaultRowHeight="15.75" customHeight="1" x14ac:dyDescent="0.25"/>
  <cols>
    <col min="1" max="1" width="51.75" style="7" customWidth="1"/>
    <col min="2" max="2" width="19.25" style="7" customWidth="1"/>
    <col min="3" max="3" width="20" style="7" customWidth="1"/>
    <col min="4" max="4" width="19.375" style="7" customWidth="1"/>
    <col min="5" max="16384" width="9" style="7"/>
  </cols>
  <sheetData>
    <row r="1" spans="1:4" x14ac:dyDescent="0.25">
      <c r="A1" s="20" t="s">
        <v>13</v>
      </c>
      <c r="B1" s="20"/>
      <c r="C1" s="20"/>
      <c r="D1" s="20"/>
    </row>
    <row r="2" spans="1:4" ht="100.5" hidden="1" customHeight="1" x14ac:dyDescent="0.25">
      <c r="A2" s="21" t="s">
        <v>23</v>
      </c>
      <c r="B2" s="21"/>
      <c r="C2" s="21"/>
      <c r="D2" s="21"/>
    </row>
    <row r="3" spans="1:4" ht="74.25" customHeight="1" x14ac:dyDescent="0.25">
      <c r="A3" s="21" t="s">
        <v>30</v>
      </c>
      <c r="B3" s="21"/>
      <c r="C3" s="21"/>
      <c r="D3" s="21"/>
    </row>
    <row r="4" spans="1:4" ht="22.5" customHeight="1" x14ac:dyDescent="0.25">
      <c r="A4" s="22" t="s">
        <v>0</v>
      </c>
      <c r="B4" s="22"/>
      <c r="C4" s="22"/>
      <c r="D4" s="22"/>
    </row>
    <row r="5" spans="1:4" ht="12.75" customHeight="1" x14ac:dyDescent="0.25">
      <c r="A5" s="23"/>
      <c r="B5" s="23"/>
      <c r="C5" s="23"/>
      <c r="D5" s="23"/>
    </row>
    <row r="6" spans="1:4" ht="204" customHeight="1" x14ac:dyDescent="0.25">
      <c r="A6" s="15" t="s">
        <v>14</v>
      </c>
      <c r="B6" s="15"/>
      <c r="C6" s="15"/>
      <c r="D6" s="15"/>
    </row>
    <row r="7" spans="1:4" ht="15" customHeight="1" x14ac:dyDescent="0.25">
      <c r="A7" s="15"/>
      <c r="B7" s="15"/>
    </row>
    <row r="8" spans="1:4" ht="18.75" x14ac:dyDescent="0.25">
      <c r="A8" s="16" t="s">
        <v>19</v>
      </c>
      <c r="B8" s="16"/>
      <c r="C8" s="16"/>
      <c r="D8" s="16"/>
    </row>
    <row r="9" spans="1:4" ht="18.75" x14ac:dyDescent="0.25">
      <c r="A9" s="17" t="s">
        <v>1</v>
      </c>
      <c r="B9" s="18" t="s">
        <v>16</v>
      </c>
      <c r="C9" s="18"/>
      <c r="D9" s="18"/>
    </row>
    <row r="10" spans="1:4" s="1" customFormat="1" ht="16.5" customHeight="1" x14ac:dyDescent="0.25">
      <c r="A10" s="17"/>
      <c r="B10" s="19" t="s">
        <v>2</v>
      </c>
      <c r="C10" s="19" t="s">
        <v>7</v>
      </c>
      <c r="D10" s="19" t="s">
        <v>12</v>
      </c>
    </row>
    <row r="11" spans="1:4" s="1" customFormat="1" ht="10.5" customHeight="1" x14ac:dyDescent="0.25">
      <c r="A11" s="17"/>
      <c r="B11" s="19"/>
      <c r="C11" s="19"/>
      <c r="D11" s="19"/>
    </row>
    <row r="12" spans="1:4" ht="18.75" x14ac:dyDescent="0.3">
      <c r="A12" s="2" t="s">
        <v>8</v>
      </c>
      <c r="B12" s="9">
        <f>99871.9+4907.84697</f>
        <v>104779.74696999999</v>
      </c>
      <c r="C12" s="10">
        <v>70276.399999999994</v>
      </c>
      <c r="D12" s="10">
        <v>96198</v>
      </c>
    </row>
    <row r="13" spans="1:4" ht="18.75" x14ac:dyDescent="0.3">
      <c r="A13" s="2" t="s">
        <v>11</v>
      </c>
      <c r="B13" s="9">
        <v>12000</v>
      </c>
      <c r="C13" s="10">
        <f>12000+6000</f>
        <v>18000</v>
      </c>
      <c r="D13" s="10">
        <v>8000</v>
      </c>
    </row>
    <row r="14" spans="1:4" ht="18.75" x14ac:dyDescent="0.3">
      <c r="A14" s="2" t="s">
        <v>10</v>
      </c>
      <c r="B14" s="9">
        <v>16000</v>
      </c>
      <c r="C14" s="9">
        <v>11940</v>
      </c>
      <c r="D14" s="10"/>
    </row>
    <row r="15" spans="1:4" s="1" customFormat="1" ht="18.75" x14ac:dyDescent="0.3">
      <c r="A15" s="2" t="s">
        <v>3</v>
      </c>
      <c r="B15" s="10">
        <f>SUM(B12:B14)</f>
        <v>132779.74696999998</v>
      </c>
      <c r="C15" s="10">
        <f>SUM(C12:C14)</f>
        <v>100216.4</v>
      </c>
      <c r="D15" s="10">
        <f>SUM(D12:D14)</f>
        <v>104198</v>
      </c>
    </row>
    <row r="17" spans="2:4" x14ac:dyDescent="0.25">
      <c r="B17" s="5"/>
      <c r="C17" s="5"/>
      <c r="D17" s="5"/>
    </row>
    <row r="18" spans="2:4" ht="15.75" customHeight="1" x14ac:dyDescent="0.25">
      <c r="B18" s="8"/>
      <c r="C18" s="8"/>
      <c r="D18" s="8"/>
    </row>
    <row r="19" spans="2:4" x14ac:dyDescent="0.25">
      <c r="B19" s="5"/>
      <c r="C19" s="5"/>
      <c r="D19" s="5"/>
    </row>
    <row r="20" spans="2:4" ht="15.75" customHeight="1" x14ac:dyDescent="0.25">
      <c r="B20" s="8">
        <f>'дороги 1'!B15+'жкх жизнеобесп 2'!B14+'обор и кап рем кдц.3'!B14+'чист вода 4'!B14+'контейн 5'!B13+'жкх 6'!B14</f>
        <v>369136.17232000001</v>
      </c>
      <c r="C20" s="8">
        <f>C15+'жкх жизнеобесп 2'!C14+'обор и кап рем кдц.3'!I14+'чист вода 4'!C14+'контейн 5'!C13+'жкх 6'!C14</f>
        <v>136216.4</v>
      </c>
      <c r="D20" s="8">
        <f>D15+'жкх жизнеобесп 2'!D14+'обор и кап рем кдц.3'!J14+'чист вода 4'!D14+'контейн 5'!D13+'жкх 6'!D14</f>
        <v>144198</v>
      </c>
    </row>
    <row r="21" spans="2:4" ht="15.75" customHeight="1" x14ac:dyDescent="0.25">
      <c r="B21" s="6"/>
      <c r="C21" s="6"/>
      <c r="D21" s="6"/>
    </row>
  </sheetData>
  <mergeCells count="13">
    <mergeCell ref="A6:D6"/>
    <mergeCell ref="A1:D1"/>
    <mergeCell ref="A2:D2"/>
    <mergeCell ref="A3:D3"/>
    <mergeCell ref="A4:D4"/>
    <mergeCell ref="A5:D5"/>
    <mergeCell ref="A7:B7"/>
    <mergeCell ref="A8:D8"/>
    <mergeCell ref="A9:A11"/>
    <mergeCell ref="B9:D9"/>
    <mergeCell ref="B10:B11"/>
    <mergeCell ref="C10:C11"/>
    <mergeCell ref="D10:D11"/>
  </mergeCells>
  <pageMargins left="0.9842519999999999" right="0.39370099999999991" top="0.39370099999999991" bottom="0.39370099999999991" header="0.51181100000000002" footer="0.51181100000000002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tabColor rgb="FF00B050"/>
    <pageSetUpPr fitToPage="1"/>
  </sheetPr>
  <dimension ref="A1:D20"/>
  <sheetViews>
    <sheetView topLeftCell="A10" workbookViewId="0">
      <selection activeCell="B9" sqref="B9:D9"/>
    </sheetView>
  </sheetViews>
  <sheetFormatPr defaultRowHeight="15.75" customHeight="1" x14ac:dyDescent="0.25"/>
  <cols>
    <col min="1" max="1" width="51.75" style="7" customWidth="1"/>
    <col min="2" max="2" width="15.125" style="7" customWidth="1"/>
    <col min="3" max="3" width="14.625" style="7" customWidth="1"/>
    <col min="4" max="4" width="15.5" style="7" customWidth="1"/>
    <col min="5" max="16384" width="9" style="7"/>
  </cols>
  <sheetData>
    <row r="1" spans="1:4" x14ac:dyDescent="0.25">
      <c r="A1" s="20" t="s">
        <v>13</v>
      </c>
      <c r="B1" s="20"/>
      <c r="C1" s="20"/>
      <c r="D1" s="20"/>
    </row>
    <row r="2" spans="1:4" ht="83.25" hidden="1" customHeight="1" x14ac:dyDescent="0.25">
      <c r="A2" s="21" t="s">
        <v>6</v>
      </c>
      <c r="B2" s="21"/>
      <c r="C2" s="21"/>
      <c r="D2" s="21"/>
    </row>
    <row r="3" spans="1:4" ht="63.75" customHeight="1" x14ac:dyDescent="0.25">
      <c r="A3" s="21" t="s">
        <v>17</v>
      </c>
      <c r="B3" s="21"/>
      <c r="C3" s="21"/>
      <c r="D3" s="21"/>
    </row>
    <row r="4" spans="1:4" ht="22.5" customHeight="1" x14ac:dyDescent="0.25">
      <c r="A4" s="22" t="s">
        <v>4</v>
      </c>
      <c r="B4" s="22"/>
      <c r="C4" s="22"/>
      <c r="D4" s="22"/>
    </row>
    <row r="5" spans="1:4" ht="12.75" customHeight="1" x14ac:dyDescent="0.25">
      <c r="A5" s="23"/>
      <c r="B5" s="23"/>
      <c r="C5" s="23"/>
      <c r="D5" s="23"/>
    </row>
    <row r="6" spans="1:4" ht="171.75" customHeight="1" x14ac:dyDescent="0.25">
      <c r="A6" s="15" t="s">
        <v>18</v>
      </c>
      <c r="B6" s="15"/>
      <c r="C6" s="15"/>
      <c r="D6" s="15"/>
    </row>
    <row r="7" spans="1:4" ht="15" customHeight="1" x14ac:dyDescent="0.25">
      <c r="A7" s="15"/>
      <c r="B7" s="15"/>
    </row>
    <row r="8" spans="1:4" ht="18.75" x14ac:dyDescent="0.25">
      <c r="A8" s="16" t="s">
        <v>19</v>
      </c>
      <c r="B8" s="16"/>
      <c r="C8" s="16"/>
      <c r="D8" s="16"/>
    </row>
    <row r="9" spans="1:4" ht="57.75" customHeight="1" x14ac:dyDescent="0.25">
      <c r="A9" s="17" t="s">
        <v>1</v>
      </c>
      <c r="B9" s="18" t="s">
        <v>22</v>
      </c>
      <c r="C9" s="18"/>
      <c r="D9" s="18"/>
    </row>
    <row r="10" spans="1:4" s="1" customFormat="1" ht="14.25" customHeight="1" x14ac:dyDescent="0.25">
      <c r="A10" s="17"/>
      <c r="B10" s="19" t="s">
        <v>2</v>
      </c>
      <c r="C10" s="19" t="s">
        <v>7</v>
      </c>
      <c r="D10" s="19" t="s">
        <v>12</v>
      </c>
    </row>
    <row r="11" spans="1:4" s="1" customFormat="1" ht="13.5" customHeight="1" x14ac:dyDescent="0.25">
      <c r="A11" s="17"/>
      <c r="B11" s="19"/>
      <c r="C11" s="19"/>
      <c r="D11" s="19"/>
    </row>
    <row r="12" spans="1:4" ht="18.75" x14ac:dyDescent="0.3">
      <c r="A12" s="2" t="s">
        <v>8</v>
      </c>
      <c r="B12" s="3">
        <v>34379.599999999999</v>
      </c>
      <c r="C12" s="4">
        <v>26000</v>
      </c>
      <c r="D12" s="4">
        <v>30000</v>
      </c>
    </row>
    <row r="13" spans="1:4" ht="18.75" x14ac:dyDescent="0.3">
      <c r="A13" s="2" t="s">
        <v>9</v>
      </c>
      <c r="B13" s="3">
        <v>10000</v>
      </c>
      <c r="C13" s="4">
        <v>10000</v>
      </c>
      <c r="D13" s="4">
        <v>10000</v>
      </c>
    </row>
    <row r="14" spans="1:4" s="1" customFormat="1" ht="18.75" x14ac:dyDescent="0.3">
      <c r="A14" s="2" t="s">
        <v>3</v>
      </c>
      <c r="B14" s="4">
        <f>SUM(B12:B13)</f>
        <v>44379.6</v>
      </c>
      <c r="C14" s="4">
        <f>SUM(C12:C13)</f>
        <v>36000</v>
      </c>
      <c r="D14" s="4">
        <f>SUM(D12:D13)</f>
        <v>40000</v>
      </c>
    </row>
    <row r="16" spans="1:4" x14ac:dyDescent="0.25">
      <c r="B16" s="5"/>
      <c r="C16" s="5"/>
      <c r="D16" s="5"/>
    </row>
    <row r="17" spans="2:4" ht="15.75" customHeight="1" x14ac:dyDescent="0.25">
      <c r="B17" s="8"/>
      <c r="C17" s="8"/>
      <c r="D17" s="8"/>
    </row>
    <row r="18" spans="2:4" x14ac:dyDescent="0.25">
      <c r="B18" s="5"/>
      <c r="C18" s="5"/>
      <c r="D18" s="5"/>
    </row>
    <row r="20" spans="2:4" ht="15.75" customHeight="1" x14ac:dyDescent="0.25">
      <c r="B20" s="6"/>
      <c r="C20" s="6"/>
      <c r="D20" s="6"/>
    </row>
  </sheetData>
  <mergeCells count="13">
    <mergeCell ref="A6:D6"/>
    <mergeCell ref="A1:D1"/>
    <mergeCell ref="A2:D2"/>
    <mergeCell ref="A3:D3"/>
    <mergeCell ref="A4:D4"/>
    <mergeCell ref="A5:D5"/>
    <mergeCell ref="A7:B7"/>
    <mergeCell ref="A8:D8"/>
    <mergeCell ref="B10:B11"/>
    <mergeCell ref="C10:C11"/>
    <mergeCell ref="D10:D11"/>
    <mergeCell ref="B9:D9"/>
    <mergeCell ref="A9:A11"/>
  </mergeCells>
  <pageMargins left="0.9842519999999999" right="0.39370099999999991" top="0.39370099999999991" bottom="0.39370099999999991" header="0.51181100000000002" footer="0.51181100000000002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tabColor rgb="FF00B050"/>
    <pageSetUpPr fitToPage="1"/>
  </sheetPr>
  <dimension ref="A1:J20"/>
  <sheetViews>
    <sheetView topLeftCell="A10" workbookViewId="0">
      <selection activeCell="N6" sqref="N6"/>
    </sheetView>
  </sheetViews>
  <sheetFormatPr defaultRowHeight="15.75" customHeight="1" x14ac:dyDescent="0.25"/>
  <cols>
    <col min="1" max="1" width="19" style="7" customWidth="1"/>
    <col min="2" max="2" width="12" style="7" customWidth="1"/>
    <col min="3" max="4" width="8" style="7" customWidth="1"/>
    <col min="5" max="5" width="10.75" style="7" customWidth="1"/>
    <col min="6" max="7" width="8.75" style="7" customWidth="1"/>
    <col min="8" max="8" width="12.625" style="7" customWidth="1"/>
    <col min="9" max="10" width="10.125" style="7" customWidth="1"/>
    <col min="11" max="16384" width="9" style="7"/>
  </cols>
  <sheetData>
    <row r="1" spans="1:10" x14ac:dyDescent="0.25">
      <c r="A1" s="20" t="s">
        <v>13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ht="96" hidden="1" customHeight="1" x14ac:dyDescent="0.25">
      <c r="A2" s="32" t="s">
        <v>23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ht="74.25" customHeight="1" x14ac:dyDescent="0.25">
      <c r="A3" s="21" t="s">
        <v>31</v>
      </c>
      <c r="B3" s="21"/>
      <c r="C3" s="21"/>
      <c r="D3" s="21"/>
      <c r="E3" s="21"/>
      <c r="F3" s="21"/>
      <c r="G3" s="21"/>
      <c r="H3" s="21"/>
      <c r="I3" s="21"/>
      <c r="J3" s="21"/>
    </row>
    <row r="4" spans="1:10" ht="22.5" customHeight="1" x14ac:dyDescent="0.25">
      <c r="A4" s="22" t="s">
        <v>5</v>
      </c>
      <c r="B4" s="22"/>
      <c r="C4" s="22"/>
      <c r="D4" s="22"/>
      <c r="E4" s="22"/>
      <c r="F4" s="22"/>
      <c r="G4" s="22"/>
      <c r="H4" s="22"/>
      <c r="I4" s="22"/>
      <c r="J4" s="22"/>
    </row>
    <row r="5" spans="1:10" ht="12.75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</row>
    <row r="6" spans="1:10" ht="204" customHeight="1" x14ac:dyDescent="0.25">
      <c r="A6" s="15" t="s">
        <v>20</v>
      </c>
      <c r="B6" s="15"/>
      <c r="C6" s="15"/>
      <c r="D6" s="15"/>
      <c r="E6" s="15"/>
      <c r="F6" s="15"/>
      <c r="G6" s="15"/>
      <c r="H6" s="15"/>
      <c r="I6" s="15"/>
      <c r="J6" s="15"/>
    </row>
    <row r="7" spans="1:10" ht="15" customHeight="1" x14ac:dyDescent="0.25">
      <c r="A7" s="15"/>
      <c r="B7" s="15"/>
      <c r="C7" s="15"/>
      <c r="D7" s="15"/>
      <c r="E7" s="15"/>
      <c r="F7" s="15"/>
      <c r="G7" s="15"/>
      <c r="H7" s="15"/>
    </row>
    <row r="8" spans="1:10" ht="18.75" x14ac:dyDescent="0.25">
      <c r="A8" s="16" t="s">
        <v>15</v>
      </c>
      <c r="B8" s="16"/>
      <c r="C8" s="16"/>
      <c r="D8" s="16"/>
      <c r="E8" s="16"/>
      <c r="F8" s="16"/>
      <c r="G8" s="16"/>
      <c r="H8" s="16"/>
      <c r="I8" s="16"/>
      <c r="J8" s="16"/>
    </row>
    <row r="9" spans="1:10" ht="22.5" customHeight="1" x14ac:dyDescent="0.25">
      <c r="A9" s="25" t="s">
        <v>1</v>
      </c>
      <c r="B9" s="26" t="s">
        <v>24</v>
      </c>
      <c r="C9" s="27"/>
      <c r="D9" s="28"/>
      <c r="E9" s="26" t="s">
        <v>25</v>
      </c>
      <c r="F9" s="27"/>
      <c r="G9" s="28"/>
      <c r="H9" s="26" t="s">
        <v>21</v>
      </c>
      <c r="I9" s="27"/>
      <c r="J9" s="28"/>
    </row>
    <row r="10" spans="1:10" ht="29.25" customHeight="1" x14ac:dyDescent="0.25">
      <c r="A10" s="25"/>
      <c r="B10" s="29"/>
      <c r="C10" s="30"/>
      <c r="D10" s="31"/>
      <c r="E10" s="29"/>
      <c r="F10" s="30"/>
      <c r="G10" s="31"/>
      <c r="H10" s="29"/>
      <c r="I10" s="30"/>
      <c r="J10" s="31"/>
    </row>
    <row r="11" spans="1:10" s="1" customFormat="1" ht="16.5" customHeight="1" x14ac:dyDescent="0.25">
      <c r="A11" s="25"/>
      <c r="B11" s="19" t="s">
        <v>2</v>
      </c>
      <c r="C11" s="24" t="s">
        <v>7</v>
      </c>
      <c r="D11" s="24" t="s">
        <v>12</v>
      </c>
      <c r="E11" s="24" t="s">
        <v>2</v>
      </c>
      <c r="F11" s="24" t="s">
        <v>7</v>
      </c>
      <c r="G11" s="24" t="s">
        <v>12</v>
      </c>
      <c r="H11" s="24" t="s">
        <v>2</v>
      </c>
      <c r="I11" s="24" t="s">
        <v>7</v>
      </c>
      <c r="J11" s="24" t="s">
        <v>12</v>
      </c>
    </row>
    <row r="12" spans="1:10" s="1" customFormat="1" ht="10.5" customHeight="1" x14ac:dyDescent="0.25">
      <c r="A12" s="25"/>
      <c r="B12" s="19"/>
      <c r="C12" s="24"/>
      <c r="D12" s="24"/>
      <c r="E12" s="24"/>
      <c r="F12" s="24"/>
      <c r="G12" s="24"/>
      <c r="H12" s="24"/>
      <c r="I12" s="24"/>
      <c r="J12" s="24"/>
    </row>
    <row r="13" spans="1:10" ht="37.5" x14ac:dyDescent="0.3">
      <c r="A13" s="11" t="s">
        <v>9</v>
      </c>
      <c r="B13" s="12">
        <f>E13+H13</f>
        <v>64769.8</v>
      </c>
      <c r="C13" s="12">
        <f t="shared" ref="C13:D13" si="0">F13+I13</f>
        <v>0</v>
      </c>
      <c r="D13" s="12">
        <f t="shared" si="0"/>
        <v>0</v>
      </c>
      <c r="E13" s="12">
        <v>3706.4</v>
      </c>
      <c r="F13" s="13">
        <v>0</v>
      </c>
      <c r="G13" s="13">
        <v>0</v>
      </c>
      <c r="H13" s="12">
        <f>23179.4+37884</f>
        <v>61063.4</v>
      </c>
      <c r="I13" s="13">
        <v>0</v>
      </c>
      <c r="J13" s="13">
        <v>0</v>
      </c>
    </row>
    <row r="14" spans="1:10" s="1" customFormat="1" ht="18.75" x14ac:dyDescent="0.3">
      <c r="A14" s="2" t="s">
        <v>3</v>
      </c>
      <c r="B14" s="13">
        <f t="shared" ref="B14:J14" si="1">SUM(B13:B13)</f>
        <v>64769.8</v>
      </c>
      <c r="C14" s="13">
        <f t="shared" si="1"/>
        <v>0</v>
      </c>
      <c r="D14" s="13">
        <f t="shared" si="1"/>
        <v>0</v>
      </c>
      <c r="E14" s="13">
        <f t="shared" si="1"/>
        <v>3706.4</v>
      </c>
      <c r="F14" s="13">
        <f t="shared" si="1"/>
        <v>0</v>
      </c>
      <c r="G14" s="13">
        <f t="shared" si="1"/>
        <v>0</v>
      </c>
      <c r="H14" s="13">
        <f t="shared" si="1"/>
        <v>61063.4</v>
      </c>
      <c r="I14" s="13">
        <f t="shared" si="1"/>
        <v>0</v>
      </c>
      <c r="J14" s="13">
        <f t="shared" si="1"/>
        <v>0</v>
      </c>
    </row>
    <row r="16" spans="1:10" x14ac:dyDescent="0.25">
      <c r="B16" s="5"/>
      <c r="C16" s="5"/>
      <c r="D16" s="5"/>
      <c r="E16" s="5"/>
      <c r="F16" s="5"/>
      <c r="G16" s="5"/>
      <c r="H16" s="5"/>
      <c r="I16" s="5"/>
      <c r="J16" s="5"/>
    </row>
    <row r="17" spans="2:10" ht="15.75" customHeight="1" x14ac:dyDescent="0.25">
      <c r="B17" s="8"/>
      <c r="C17" s="8"/>
      <c r="D17" s="8"/>
      <c r="E17" s="8"/>
      <c r="F17" s="8"/>
      <c r="G17" s="8"/>
      <c r="H17" s="8"/>
      <c r="I17" s="8"/>
      <c r="J17" s="8"/>
    </row>
    <row r="18" spans="2:10" x14ac:dyDescent="0.25">
      <c r="B18" s="5"/>
      <c r="C18" s="5"/>
      <c r="D18" s="5"/>
      <c r="E18" s="5"/>
      <c r="F18" s="5"/>
      <c r="G18" s="5"/>
      <c r="H18" s="5"/>
      <c r="I18" s="5"/>
      <c r="J18" s="5"/>
    </row>
    <row r="19" spans="2:10" ht="15.75" customHeight="1" x14ac:dyDescent="0.25">
      <c r="B19" s="8"/>
      <c r="C19" s="8"/>
      <c r="D19" s="8"/>
      <c r="E19" s="8"/>
      <c r="F19" s="8"/>
      <c r="G19" s="8"/>
      <c r="H19" s="8"/>
      <c r="I19" s="8"/>
      <c r="J19" s="8"/>
    </row>
    <row r="20" spans="2:10" ht="15.75" customHeight="1" x14ac:dyDescent="0.25">
      <c r="B20" s="6"/>
      <c r="C20" s="6"/>
      <c r="D20" s="6"/>
      <c r="E20" s="6"/>
      <c r="F20" s="6"/>
      <c r="G20" s="6"/>
      <c r="H20" s="6"/>
      <c r="I20" s="6"/>
      <c r="J20" s="6"/>
    </row>
  </sheetData>
  <mergeCells count="21">
    <mergeCell ref="A6:J6"/>
    <mergeCell ref="A1:J1"/>
    <mergeCell ref="A2:J2"/>
    <mergeCell ref="A3:J3"/>
    <mergeCell ref="A4:J4"/>
    <mergeCell ref="A5:J5"/>
    <mergeCell ref="A7:H7"/>
    <mergeCell ref="A8:J8"/>
    <mergeCell ref="A9:A12"/>
    <mergeCell ref="B9:D10"/>
    <mergeCell ref="E9:G10"/>
    <mergeCell ref="H9:J10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</mergeCells>
  <pageMargins left="0.9842519999999999" right="0.39370099999999991" top="0.39370099999999991" bottom="0.39370099999999991" header="0.51181100000000002" footer="0.51181100000000002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tabColor rgb="FF00B050"/>
    <pageSetUpPr fitToPage="1"/>
  </sheetPr>
  <dimension ref="A1:D20"/>
  <sheetViews>
    <sheetView topLeftCell="A7" workbookViewId="0">
      <selection activeCell="A2" sqref="A2:XFD2"/>
    </sheetView>
  </sheetViews>
  <sheetFormatPr defaultRowHeight="15.75" customHeight="1" x14ac:dyDescent="0.25"/>
  <cols>
    <col min="1" max="1" width="51.75" style="7" customWidth="1"/>
    <col min="2" max="2" width="18.25" style="7" customWidth="1"/>
    <col min="3" max="4" width="17.75" style="7" customWidth="1"/>
    <col min="5" max="16384" width="9" style="7"/>
  </cols>
  <sheetData>
    <row r="1" spans="1:4" x14ac:dyDescent="0.25">
      <c r="A1" s="20" t="s">
        <v>13</v>
      </c>
      <c r="B1" s="20"/>
      <c r="C1" s="20"/>
      <c r="D1" s="20"/>
    </row>
    <row r="2" spans="1:4" ht="119.25" hidden="1" customHeight="1" x14ac:dyDescent="0.25">
      <c r="A2" s="32" t="s">
        <v>33</v>
      </c>
      <c r="B2" s="21"/>
      <c r="C2" s="21"/>
      <c r="D2" s="21"/>
    </row>
    <row r="3" spans="1:4" ht="73.5" customHeight="1" x14ac:dyDescent="0.25">
      <c r="A3" s="21" t="s">
        <v>32</v>
      </c>
      <c r="B3" s="21"/>
      <c r="C3" s="21"/>
      <c r="D3" s="21"/>
    </row>
    <row r="4" spans="1:4" ht="22.5" customHeight="1" x14ac:dyDescent="0.25">
      <c r="A4" s="33" t="s">
        <v>26</v>
      </c>
      <c r="B4" s="22"/>
      <c r="C4" s="22"/>
      <c r="D4" s="22"/>
    </row>
    <row r="5" spans="1:4" ht="12.75" customHeight="1" x14ac:dyDescent="0.25">
      <c r="A5" s="23"/>
      <c r="B5" s="23"/>
      <c r="C5" s="23"/>
      <c r="D5" s="23"/>
    </row>
    <row r="6" spans="1:4" ht="167.25" customHeight="1" x14ac:dyDescent="0.25">
      <c r="A6" s="34" t="s">
        <v>27</v>
      </c>
      <c r="B6" s="15"/>
      <c r="C6" s="15"/>
      <c r="D6" s="15"/>
    </row>
    <row r="7" spans="1:4" ht="15" customHeight="1" x14ac:dyDescent="0.25">
      <c r="A7" s="15"/>
      <c r="B7" s="15"/>
    </row>
    <row r="8" spans="1:4" ht="18.75" x14ac:dyDescent="0.25">
      <c r="A8" s="16" t="s">
        <v>19</v>
      </c>
      <c r="B8" s="16"/>
      <c r="C8" s="16"/>
      <c r="D8" s="16"/>
    </row>
    <row r="9" spans="1:4" ht="18.75" x14ac:dyDescent="0.25">
      <c r="A9" s="17" t="s">
        <v>1</v>
      </c>
      <c r="B9" s="18" t="s">
        <v>16</v>
      </c>
      <c r="C9" s="18"/>
      <c r="D9" s="18"/>
    </row>
    <row r="10" spans="1:4" s="1" customFormat="1" ht="16.5" customHeight="1" x14ac:dyDescent="0.25">
      <c r="A10" s="17"/>
      <c r="B10" s="19" t="s">
        <v>2</v>
      </c>
      <c r="C10" s="19" t="s">
        <v>7</v>
      </c>
      <c r="D10" s="19" t="s">
        <v>12</v>
      </c>
    </row>
    <row r="11" spans="1:4" s="1" customFormat="1" ht="10.5" customHeight="1" x14ac:dyDescent="0.25">
      <c r="A11" s="17"/>
      <c r="B11" s="19"/>
      <c r="C11" s="19"/>
      <c r="D11" s="19"/>
    </row>
    <row r="12" spans="1:4" ht="18.75" x14ac:dyDescent="0.3">
      <c r="A12" s="2" t="s">
        <v>8</v>
      </c>
      <c r="B12" s="9">
        <f>1549.208+104449.23</f>
        <v>105998.43799999999</v>
      </c>
      <c r="C12" s="10"/>
      <c r="D12" s="10"/>
    </row>
    <row r="13" spans="1:4" ht="18.75" x14ac:dyDescent="0.3">
      <c r="A13" s="14" t="s">
        <v>9</v>
      </c>
      <c r="B13" s="9">
        <v>3234.0873499999998</v>
      </c>
      <c r="C13" s="10"/>
      <c r="D13" s="10"/>
    </row>
    <row r="14" spans="1:4" s="1" customFormat="1" ht="18.75" x14ac:dyDescent="0.3">
      <c r="A14" s="2" t="s">
        <v>3</v>
      </c>
      <c r="B14" s="10">
        <f>SUM(B12:B13)</f>
        <v>109232.52535</v>
      </c>
      <c r="C14" s="10">
        <f>SUM(C12:C13)</f>
        <v>0</v>
      </c>
      <c r="D14" s="10">
        <f>SUM(D12:D13)</f>
        <v>0</v>
      </c>
    </row>
    <row r="16" spans="1:4" x14ac:dyDescent="0.25">
      <c r="B16" s="5"/>
      <c r="C16" s="5"/>
      <c r="D16" s="5"/>
    </row>
    <row r="17" spans="2:4" ht="15.75" customHeight="1" x14ac:dyDescent="0.25">
      <c r="B17" s="8"/>
      <c r="C17" s="8"/>
      <c r="D17" s="8"/>
    </row>
    <row r="18" spans="2:4" x14ac:dyDescent="0.25">
      <c r="B18" s="5"/>
      <c r="C18" s="5"/>
      <c r="D18" s="5"/>
    </row>
    <row r="20" spans="2:4" ht="15.75" customHeight="1" x14ac:dyDescent="0.25">
      <c r="B20" s="6"/>
      <c r="C20" s="6"/>
      <c r="D20" s="6"/>
    </row>
  </sheetData>
  <mergeCells count="13">
    <mergeCell ref="A7:B7"/>
    <mergeCell ref="A8:D8"/>
    <mergeCell ref="A9:A11"/>
    <mergeCell ref="B9:D9"/>
    <mergeCell ref="B10:B11"/>
    <mergeCell ref="C10:C11"/>
    <mergeCell ref="D10:D11"/>
    <mergeCell ref="A1:D1"/>
    <mergeCell ref="A2:D2"/>
    <mergeCell ref="A3:D3"/>
    <mergeCell ref="A4:D4"/>
    <mergeCell ref="A5:D5"/>
    <mergeCell ref="A6:D6"/>
  </mergeCells>
  <pageMargins left="0.9842519999999999" right="0.39370099999999991" top="0.39370099999999991" bottom="0.39370099999999991" header="0.51181100000000002" footer="0.51181100000000002"/>
  <pageSetup paperSize="9" scale="7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tabColor rgb="FF00B050"/>
    <pageSetUpPr fitToPage="1"/>
  </sheetPr>
  <dimension ref="A1:D19"/>
  <sheetViews>
    <sheetView topLeftCell="A7" workbookViewId="0">
      <selection activeCell="A2" sqref="A2:XFD2"/>
    </sheetView>
  </sheetViews>
  <sheetFormatPr defaultRowHeight="15.75" customHeight="1" x14ac:dyDescent="0.25"/>
  <cols>
    <col min="1" max="1" width="51.75" style="7" customWidth="1"/>
    <col min="2" max="2" width="17" style="7" customWidth="1"/>
    <col min="3" max="4" width="17.75" style="7" customWidth="1"/>
    <col min="5" max="16384" width="9" style="7"/>
  </cols>
  <sheetData>
    <row r="1" spans="1:4" x14ac:dyDescent="0.25">
      <c r="A1" s="20" t="s">
        <v>13</v>
      </c>
      <c r="B1" s="20"/>
      <c r="C1" s="20"/>
      <c r="D1" s="20"/>
    </row>
    <row r="2" spans="1:4" ht="103.5" hidden="1" customHeight="1" x14ac:dyDescent="0.25">
      <c r="A2" s="32" t="s">
        <v>34</v>
      </c>
      <c r="B2" s="21"/>
      <c r="C2" s="21"/>
      <c r="D2" s="21"/>
    </row>
    <row r="3" spans="1:4" ht="67.5" customHeight="1" x14ac:dyDescent="0.25">
      <c r="A3" s="21" t="s">
        <v>32</v>
      </c>
      <c r="B3" s="21"/>
      <c r="C3" s="21"/>
      <c r="D3" s="21"/>
    </row>
    <row r="4" spans="1:4" ht="22.5" customHeight="1" x14ac:dyDescent="0.25">
      <c r="A4" s="33" t="s">
        <v>28</v>
      </c>
      <c r="B4" s="22"/>
      <c r="C4" s="22"/>
      <c r="D4" s="22"/>
    </row>
    <row r="5" spans="1:4" ht="12.75" customHeight="1" x14ac:dyDescent="0.25">
      <c r="A5" s="23"/>
      <c r="B5" s="23"/>
      <c r="C5" s="23"/>
      <c r="D5" s="23"/>
    </row>
    <row r="6" spans="1:4" ht="167.25" customHeight="1" x14ac:dyDescent="0.25">
      <c r="A6" s="34" t="s">
        <v>29</v>
      </c>
      <c r="B6" s="15"/>
      <c r="C6" s="15"/>
      <c r="D6" s="15"/>
    </row>
    <row r="7" spans="1:4" ht="15" customHeight="1" x14ac:dyDescent="0.25">
      <c r="A7" s="15"/>
      <c r="B7" s="15"/>
    </row>
    <row r="8" spans="1:4" ht="18.75" x14ac:dyDescent="0.25">
      <c r="A8" s="16" t="s">
        <v>19</v>
      </c>
      <c r="B8" s="16"/>
      <c r="C8" s="16"/>
      <c r="D8" s="16"/>
    </row>
    <row r="9" spans="1:4" ht="18.75" x14ac:dyDescent="0.25">
      <c r="A9" s="17" t="s">
        <v>1</v>
      </c>
      <c r="B9" s="18" t="s">
        <v>16</v>
      </c>
      <c r="C9" s="18"/>
      <c r="D9" s="18"/>
    </row>
    <row r="10" spans="1:4" s="1" customFormat="1" ht="16.5" customHeight="1" x14ac:dyDescent="0.25">
      <c r="A10" s="17"/>
      <c r="B10" s="19" t="s">
        <v>2</v>
      </c>
      <c r="C10" s="19" t="s">
        <v>7</v>
      </c>
      <c r="D10" s="19" t="s">
        <v>12</v>
      </c>
    </row>
    <row r="11" spans="1:4" s="1" customFormat="1" ht="10.5" customHeight="1" x14ac:dyDescent="0.25">
      <c r="A11" s="17"/>
      <c r="B11" s="19"/>
      <c r="C11" s="19"/>
      <c r="D11" s="19"/>
    </row>
    <row r="12" spans="1:4" ht="18.75" x14ac:dyDescent="0.3">
      <c r="A12" s="2" t="s">
        <v>8</v>
      </c>
      <c r="B12" s="9">
        <f>1474.5+2500</f>
        <v>3974.5</v>
      </c>
      <c r="C12" s="10"/>
      <c r="D12" s="10"/>
    </row>
    <row r="13" spans="1:4" s="1" customFormat="1" ht="18.75" x14ac:dyDescent="0.3">
      <c r="A13" s="2" t="s">
        <v>3</v>
      </c>
      <c r="B13" s="10">
        <f>SUM(B12:B12)</f>
        <v>3974.5</v>
      </c>
      <c r="C13" s="10">
        <f>SUM(C12:C12)</f>
        <v>0</v>
      </c>
      <c r="D13" s="10">
        <f>SUM(D12:D12)</f>
        <v>0</v>
      </c>
    </row>
    <row r="15" spans="1:4" x14ac:dyDescent="0.25">
      <c r="B15" s="5"/>
      <c r="C15" s="5"/>
      <c r="D15" s="5"/>
    </row>
    <row r="16" spans="1:4" ht="15.75" customHeight="1" x14ac:dyDescent="0.25">
      <c r="B16" s="8"/>
      <c r="C16" s="8"/>
      <c r="D16" s="8"/>
    </row>
    <row r="17" spans="2:4" x14ac:dyDescent="0.25">
      <c r="B17" s="5"/>
      <c r="C17" s="5"/>
      <c r="D17" s="5"/>
    </row>
    <row r="19" spans="2:4" ht="15.75" customHeight="1" x14ac:dyDescent="0.25">
      <c r="B19" s="6"/>
      <c r="C19" s="6"/>
      <c r="D19" s="6"/>
    </row>
  </sheetData>
  <mergeCells count="13">
    <mergeCell ref="A7:B7"/>
    <mergeCell ref="A8:D8"/>
    <mergeCell ref="A9:A11"/>
    <mergeCell ref="B9:D9"/>
    <mergeCell ref="B10:B11"/>
    <mergeCell ref="C10:C11"/>
    <mergeCell ref="D10:D11"/>
    <mergeCell ref="A1:D1"/>
    <mergeCell ref="A2:D2"/>
    <mergeCell ref="A3:D3"/>
    <mergeCell ref="A4:D4"/>
    <mergeCell ref="A5:D5"/>
    <mergeCell ref="A6:D6"/>
  </mergeCells>
  <pageMargins left="0.9842519999999999" right="0.39370099999999991" top="0.39370099999999991" bottom="0.39370099999999991" header="0.51181100000000002" footer="0.51181100000000002"/>
  <pageSetup paperSize="9" scale="7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tabColor rgb="FF00B050"/>
    <pageSetUpPr fitToPage="1"/>
  </sheetPr>
  <dimension ref="A1:D20"/>
  <sheetViews>
    <sheetView topLeftCell="A7" workbookViewId="0">
      <selection activeCell="A2" sqref="A2:XFD2"/>
    </sheetView>
  </sheetViews>
  <sheetFormatPr defaultRowHeight="15.75" customHeight="1" x14ac:dyDescent="0.25"/>
  <cols>
    <col min="1" max="1" width="51.75" style="7" customWidth="1"/>
    <col min="2" max="2" width="17" style="7" customWidth="1"/>
    <col min="3" max="4" width="17.75" style="7" customWidth="1"/>
    <col min="5" max="16384" width="9" style="7"/>
  </cols>
  <sheetData>
    <row r="1" spans="1:4" x14ac:dyDescent="0.25">
      <c r="A1" s="20" t="s">
        <v>13</v>
      </c>
      <c r="B1" s="20"/>
      <c r="C1" s="20"/>
      <c r="D1" s="20"/>
    </row>
    <row r="2" spans="1:4" ht="93" hidden="1" customHeight="1" x14ac:dyDescent="0.25">
      <c r="A2" s="32" t="s">
        <v>34</v>
      </c>
      <c r="B2" s="21"/>
      <c r="C2" s="21"/>
      <c r="D2" s="21"/>
    </row>
    <row r="3" spans="1:4" ht="68.25" customHeight="1" x14ac:dyDescent="0.25">
      <c r="A3" s="21" t="s">
        <v>32</v>
      </c>
      <c r="B3" s="21"/>
      <c r="C3" s="21"/>
      <c r="D3" s="21"/>
    </row>
    <row r="4" spans="1:4" ht="22.5" customHeight="1" x14ac:dyDescent="0.25">
      <c r="A4" s="33" t="s">
        <v>35</v>
      </c>
      <c r="B4" s="22"/>
      <c r="C4" s="22"/>
      <c r="D4" s="22"/>
    </row>
    <row r="5" spans="1:4" ht="12.75" customHeight="1" x14ac:dyDescent="0.25">
      <c r="A5" s="23"/>
      <c r="B5" s="23"/>
      <c r="C5" s="23"/>
      <c r="D5" s="23"/>
    </row>
    <row r="6" spans="1:4" ht="167.25" customHeight="1" x14ac:dyDescent="0.25">
      <c r="A6" s="34" t="s">
        <v>36</v>
      </c>
      <c r="B6" s="15"/>
      <c r="C6" s="15"/>
      <c r="D6" s="15"/>
    </row>
    <row r="7" spans="1:4" ht="15" customHeight="1" x14ac:dyDescent="0.25">
      <c r="A7" s="15"/>
      <c r="B7" s="15"/>
    </row>
    <row r="8" spans="1:4" ht="18.75" x14ac:dyDescent="0.25">
      <c r="A8" s="16" t="s">
        <v>19</v>
      </c>
      <c r="B8" s="16"/>
      <c r="C8" s="16"/>
      <c r="D8" s="16"/>
    </row>
    <row r="9" spans="1:4" ht="18.75" x14ac:dyDescent="0.25">
      <c r="A9" s="17" t="s">
        <v>1</v>
      </c>
      <c r="B9" s="18" t="s">
        <v>16</v>
      </c>
      <c r="C9" s="18"/>
      <c r="D9" s="18"/>
    </row>
    <row r="10" spans="1:4" s="1" customFormat="1" ht="16.5" customHeight="1" x14ac:dyDescent="0.25">
      <c r="A10" s="17"/>
      <c r="B10" s="19" t="s">
        <v>2</v>
      </c>
      <c r="C10" s="19" t="s">
        <v>7</v>
      </c>
      <c r="D10" s="19" t="s">
        <v>12</v>
      </c>
    </row>
    <row r="11" spans="1:4" s="1" customFormat="1" ht="10.5" customHeight="1" x14ac:dyDescent="0.25">
      <c r="A11" s="17"/>
      <c r="B11" s="19"/>
      <c r="C11" s="19"/>
      <c r="D11" s="19"/>
    </row>
    <row r="12" spans="1:4" ht="18.75" x14ac:dyDescent="0.3">
      <c r="A12" s="2" t="s">
        <v>8</v>
      </c>
      <c r="B12" s="3">
        <v>9000</v>
      </c>
      <c r="C12" s="4"/>
      <c r="D12" s="4"/>
    </row>
    <row r="13" spans="1:4" ht="18.75" x14ac:dyDescent="0.3">
      <c r="A13" s="2" t="s">
        <v>9</v>
      </c>
      <c r="B13" s="3">
        <v>5000</v>
      </c>
      <c r="C13" s="4"/>
      <c r="D13" s="4"/>
    </row>
    <row r="14" spans="1:4" s="1" customFormat="1" ht="18.75" x14ac:dyDescent="0.3">
      <c r="A14" s="2" t="s">
        <v>3</v>
      </c>
      <c r="B14" s="4">
        <f>SUM(B12:B13)</f>
        <v>14000</v>
      </c>
      <c r="C14" s="4">
        <f t="shared" ref="C14:D14" si="0">SUM(C12:C13)</f>
        <v>0</v>
      </c>
      <c r="D14" s="4">
        <f t="shared" si="0"/>
        <v>0</v>
      </c>
    </row>
    <row r="16" spans="1:4" x14ac:dyDescent="0.25">
      <c r="B16" s="5"/>
      <c r="C16" s="5"/>
      <c r="D16" s="5"/>
    </row>
    <row r="17" spans="2:4" ht="15.75" customHeight="1" x14ac:dyDescent="0.25">
      <c r="B17" s="8"/>
      <c r="C17" s="8"/>
      <c r="D17" s="8"/>
    </row>
    <row r="18" spans="2:4" x14ac:dyDescent="0.25">
      <c r="B18" s="5"/>
      <c r="C18" s="5"/>
      <c r="D18" s="5"/>
    </row>
    <row r="20" spans="2:4" ht="15.75" customHeight="1" x14ac:dyDescent="0.25">
      <c r="B20" s="6"/>
      <c r="C20" s="6"/>
      <c r="D20" s="6"/>
    </row>
  </sheetData>
  <mergeCells count="13">
    <mergeCell ref="A7:B7"/>
    <mergeCell ref="A8:D8"/>
    <mergeCell ref="A9:A11"/>
    <mergeCell ref="B9:D9"/>
    <mergeCell ref="B10:B11"/>
    <mergeCell ref="C10:C11"/>
    <mergeCell ref="D10:D11"/>
    <mergeCell ref="A1:D1"/>
    <mergeCell ref="A2:D2"/>
    <mergeCell ref="A3:D3"/>
    <mergeCell ref="A4:D4"/>
    <mergeCell ref="A5:D5"/>
    <mergeCell ref="A6:D6"/>
  </mergeCells>
  <pageMargins left="0.9842519999999999" right="0.39370099999999991" top="0.39370099999999991" bottom="0.39370099999999991" header="0.51181100000000002" footer="0.51181100000000002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дороги 1</vt:lpstr>
      <vt:lpstr>жкх жизнеобесп 2</vt:lpstr>
      <vt:lpstr>обор и кап рем кдц.3</vt:lpstr>
      <vt:lpstr>чист вода 4</vt:lpstr>
      <vt:lpstr>контейн 5</vt:lpstr>
      <vt:lpstr>жкх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</dc:creator>
  <cp:lastModifiedBy>Пользователь Windows</cp:lastModifiedBy>
  <cp:revision>3</cp:revision>
  <cp:lastPrinted>2024-12-20T02:27:47Z</cp:lastPrinted>
  <dcterms:created xsi:type="dcterms:W3CDTF">2008-10-28T06:13:00Z</dcterms:created>
  <dcterms:modified xsi:type="dcterms:W3CDTF">2025-06-21T14:57:58Z</dcterms:modified>
  <cp:version>1048576</cp:version>
</cp:coreProperties>
</file>