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tabRatio="866"/>
  </bookViews>
  <sheets>
    <sheet name="1 Реализуемые проекты" sheetId="1" r:id="rId1"/>
    <sheet name="2 Обращения" sheetId="5" r:id="rId2"/>
    <sheet name="4 НПА" sheetId="7" r:id="rId3"/>
    <sheet name="3 Хар-ка деятельности ИУ" sheetId="6" r:id="rId4"/>
    <sheet name="Лист1" sheetId="2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J52" i="1"/>
  <c r="I52" i="1" l="1"/>
  <c r="A57" i="1" l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E80" i="1" l="1"/>
  <c r="E79" i="1" l="1"/>
  <c r="E69" i="1"/>
  <c r="E68" i="1"/>
  <c r="E67" i="1"/>
  <c r="E66" i="1"/>
  <c r="E59" i="1"/>
</calcChain>
</file>

<file path=xl/sharedStrings.xml><?xml version="1.0" encoding="utf-8"?>
<sst xmlns="http://schemas.openxmlformats.org/spreadsheetml/2006/main" count="517" uniqueCount="279">
  <si>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</si>
  <si>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</si>
  <si>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</si>
  <si>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</si>
  <si>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</si>
  <si>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</si>
  <si>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</si>
  <si>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</si>
  <si>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</si>
  <si>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</si>
  <si>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</si>
  <si>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</si>
  <si>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</si>
  <si>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</si>
  <si>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</si>
  <si>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</si>
  <si>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</si>
  <si>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</si>
  <si>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</si>
  <si>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</si>
  <si>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</si>
  <si>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</si>
  <si>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</si>
  <si>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</si>
  <si>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</si>
  <si>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</si>
  <si>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</si>
  <si>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</si>
  <si>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</si>
  <si>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</si>
  <si>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</si>
  <si>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</si>
  <si>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</si>
  <si>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</si>
  <si>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</si>
  <si>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</si>
  <si>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</si>
  <si>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</si>
  <si>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</si>
  <si>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</si>
  <si>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</si>
  <si>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</si>
  <si>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</si>
  <si>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</si>
  <si>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</si>
  <si>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</si>
  <si>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</si>
  <si>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</si>
  <si>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</si>
  <si>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</si>
  <si>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</si>
  <si>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</si>
  <si>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</si>
  <si>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</si>
  <si>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</si>
  <si>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</si>
  <si>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</si>
  <si>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</si>
  <si>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</si>
  <si>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</si>
  <si>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</si>
  <si>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</si>
  <si>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</si>
  <si>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</si>
  <si>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</si>
  <si>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</si>
  <si>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</si>
  <si>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</si>
  <si>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</si>
  <si>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</si>
  <si>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</si>
  <si>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г.Бердска</t>
  </si>
  <si>
    <t>г.Искитима</t>
  </si>
  <si>
    <t>г.Новосибирска</t>
  </si>
  <si>
    <t>г.Оби</t>
  </si>
  <si>
    <t>в стадии реализации</t>
  </si>
  <si>
    <t>2020-2026</t>
  </si>
  <si>
    <t>ООО «Агрофирма «Новый путь»</t>
  </si>
  <si>
    <t>2022-2025</t>
  </si>
  <si>
    <t>«Строительство и эксплуатация теплиц для выращивания цветов, овощей и рассады однолетних цветов, овощных культур», р.п. Горный ТОСЭР</t>
  </si>
  <si>
    <t>ООО «Горный базальт»</t>
  </si>
  <si>
    <t>Строительство завода по производству теплоизоляционных материалов из базальтового волокна, р.п. Горный</t>
  </si>
  <si>
    <t>Реконструкция поселкового водопровода в с. Курундус</t>
  </si>
  <si>
    <t>2023-2024</t>
  </si>
  <si>
    <t>планируемые к реализации</t>
  </si>
  <si>
    <t xml:space="preserve">Ремонт автомобильной дороги с. Завьялово
ул.Центральная
</t>
  </si>
  <si>
    <t>Капитальный ремонт подъездной автомобильной дороги с. Юрты</t>
  </si>
  <si>
    <t>Ремонт автомобильной дороги с. Сурково</t>
  </si>
  <si>
    <t>Администрация р.п. Горный</t>
  </si>
  <si>
    <t>Строительство блочно-модульной котельной мощностью 10 МВт на твердом топливе в г.Тогучин</t>
  </si>
  <si>
    <t xml:space="preserve">Реконструкция водопровода протяженностью 7200 м в п. Нечаевский Тогучинского района Новосибирской области по ул. Солнечная, Весенняя, Светлая, Совхозная, Б. Хмельницкого с переподключением потребителей» </t>
  </si>
  <si>
    <t>http://toguchin.nso.ru/page/251</t>
  </si>
  <si>
    <t xml:space="preserve">Обустройство площадок накопления твердых коммунальных отходов Тогучинский район, 
с. Киик
</t>
  </si>
  <si>
    <t xml:space="preserve">Благоустройство территории парка с. Пойменное Вассинского сельсовета
</t>
  </si>
  <si>
    <t>Создание парковки на территории, прилегающей к зданию МКУК "Сурковский культурно-досуговый центр" с. Сурково</t>
  </si>
  <si>
    <t>Реконструкция тротуара к зданию МКУК "Сурковский культурно-досуговый центр" в с. Сурково</t>
  </si>
  <si>
    <t>Проведена работа в рамках Постановления администрации Тогучинского района Новосибирской области от 14.04.2020 № 393/П/93 Об утверждении Плана реализации мероприятий муниципальной программы «Поддержка инвестиционной деятельности на территории Тогучинского района Новосибирской области»</t>
  </si>
  <si>
    <t>Раздел Экономика «Инвестиции»</t>
  </si>
  <si>
    <t xml:space="preserve">http://www.toguchin.nso.ru/page/465 </t>
  </si>
  <si>
    <t>8(383)40 24-820, 8-923-705-6127, e-mail:papkonn@mail.ru</t>
  </si>
  <si>
    <t>нет</t>
  </si>
  <si>
    <t>http://toguchin.nso.ru/page/1234</t>
  </si>
  <si>
    <t>http://toguchin.nso.ru/page/1827</t>
  </si>
  <si>
    <t>http://toguchin.nso.ru/page/2173</t>
  </si>
  <si>
    <t>http://toguchin.nso.ru/page/2583</t>
  </si>
  <si>
    <t>http://toguchin.nso.ru/page/1829</t>
  </si>
  <si>
    <t>http://toguchin.nso.ru/page/2765</t>
  </si>
  <si>
    <t>ООО ЗПО " Фабер Технолоджи"</t>
  </si>
  <si>
    <t>Строительство завода по изготовлению промышленного и не стандартного оборудования" на территории р.п Горный Тогучинского района</t>
  </si>
  <si>
    <t>ООО "Натуральные продукты"</t>
  </si>
  <si>
    <t xml:space="preserve">Организация производства ягодных морсов»
на территории р.п Горный Тогучинского района Новосибирской области
ООО «Народные продукты
</t>
  </si>
  <si>
    <t>Шлыкова Людмила Станиславовна</t>
  </si>
  <si>
    <t>ИП Шмаков Михаил Михайлович</t>
  </si>
  <si>
    <t>2021-2025</t>
  </si>
  <si>
    <t>ИП Дмитриенко Алексей Андреевич</t>
  </si>
  <si>
    <t>2022-2027</t>
  </si>
  <si>
    <t>ИП Халилов Юрий Эргашевич</t>
  </si>
  <si>
    <t>Прокладка нового водопровода старого поселка Горный Тогучинского района Новосбирской области</t>
  </si>
  <si>
    <t>ООО «Регион-Ойл»:                   ООО Карьер «Койбышевский»    ООО СК "Объединение инженеров-строителей"                                ООО  "Сибирская инвестиционная группа"</t>
  </si>
  <si>
    <t>Добыча щебня, добыча и обработка каменного угля, погрузочно-разгрузочный комплекс</t>
  </si>
  <si>
    <t>ИП Глава КФХ Некрылов Дмитрий Анатольевич</t>
  </si>
  <si>
    <t>2023-2025</t>
  </si>
  <si>
    <t>Асфальтировнание дороги улицы Центральная в р.п. Горный Тогучинcкого района Новосибирской области</t>
  </si>
  <si>
    <t>(за 2022 год)</t>
  </si>
  <si>
    <t>Министерство экономического развития</t>
  </si>
  <si>
    <t>Создание и эксплуатация объекта коммунальной инфраструктуры: комплексного полигона ТКО, включающего объект размещения отходов и мусоросортировочную линию, расположенного вблизи г. Тогучина, предназначенного для  г. Тогучина и населенных пунктов Тогучинского района Новосибирской области</t>
  </si>
  <si>
    <t xml:space="preserve">ПРОЕКТЫ ГОСУДАРСТВЕННО-ЧАСТНОГО (МУНИЦИПАЛЬНО–ЧАСТНОГО) ПАРТНЕРСТВА </t>
  </si>
  <si>
    <t>25 лет</t>
  </si>
  <si>
    <t>Создание и развитие на территории с. Чемское Тогучинского района крестьянского (фермерского) хозяйства по выращиванию и увеличению маточного поголовья КРС мясного направления с целью производства и реализации молодняка КРС на откормочные площадки РФ.</t>
  </si>
  <si>
    <t>2017-2025</t>
  </si>
  <si>
    <t>Создание и развитие хозяйства по выращиванию КРС мясного направления на территории п.Нечаевский Тогучинского района</t>
  </si>
  <si>
    <t>ООО " Феникс"</t>
  </si>
  <si>
    <t>2023-2028</t>
  </si>
  <si>
    <t>Организация туристичекой базы в п.Усть-Каменка Тогучинского района Новосибирской области</t>
  </si>
  <si>
    <t>Управление культуры и спорта администрации Тогучинского района Новосибирской области</t>
  </si>
  <si>
    <t>Капитальный ремонт здания МКУК  "Кудринский  КДЦ"; с.Кудрино, ул.Сибирская 5</t>
  </si>
  <si>
    <t>Капитальный ремонт здания МКУК  "Лебедевский  КДЦ"; с.Дергоусово, ул.Школьная 16</t>
  </si>
  <si>
    <t>Строительство бассейна в г. Тогучин</t>
  </si>
  <si>
    <t>Строительство лыжероллерной трассы в п. Нечаевский</t>
  </si>
  <si>
    <t>Строительство многофункциональной площадки в с. Кудрино</t>
  </si>
  <si>
    <t>Установка детской спортивной площадки на территории с. Коурак</t>
  </si>
  <si>
    <t>Строительство спортивной площадки на ул. Железнодорожной в с. Буготак</t>
  </si>
  <si>
    <t>установка детской спортивной площадки с тренажерами г. Тогучин</t>
  </si>
  <si>
    <t>Строительство многофункциональной спортивной площадки на территории Тогучинского политехнического колледжа г.Тогучин</t>
  </si>
  <si>
    <t>пканитуемые к реализации</t>
  </si>
  <si>
    <t xml:space="preserve">Министерство физической культуры и спорта </t>
  </si>
  <si>
    <t>2024-2025</t>
  </si>
  <si>
    <t>ГКУ НСО " СТК и РМБТ"</t>
  </si>
  <si>
    <t>Строительство объекта " Здание -фельдшерско-акушерского пункта в с. Юрты ,ГБУЗ Новосибирской оббасти" Тогучинская ЦРБ"</t>
  </si>
  <si>
    <t>Строительство  корпуса противотуберкулезного стационарного отделения ГБУЗ Новосибирской оббасти" Тогучинская ЦРБ"  г.Тогучин ул Линейная,23.</t>
  </si>
  <si>
    <t>Строительство модульного Боровлянского ФАП</t>
  </si>
  <si>
    <t>Строительство модульного Мирновский  ФАП</t>
  </si>
  <si>
    <t>Строительство модульного Гутовский  ФАП</t>
  </si>
  <si>
    <t>Строительство лыжной базы</t>
  </si>
  <si>
    <t>Администрация Тогучинского района Новосибирской области</t>
  </si>
  <si>
    <t>Государственная программа Новосибирской области «Развитие образования, создание условий для социализации детей и учащейся молодежи в Новосибирской области» строительство школы в Тогучинском районе, с. Репьево, ул. Центральная 5</t>
  </si>
  <si>
    <t>Программа «Модернизация школьных систем образования»  МКОУ Тогучинского района "Березиковская средняя школа"Новосибирская обласьт, Тогучинский район, с. Березиково, ул. Школьная, 15</t>
  </si>
  <si>
    <t xml:space="preserve">Программа «Модернизация школьных систем образования»  МКОУ Тогучинского района "Тогучинская средняя школа №1" ; Новосибирская обласьт, Тогучин,                              ул. Комсомольская, 23  </t>
  </si>
  <si>
    <t>Программа «Модернизация школьных систем образования»  МКОУ Тогучинского района "Завьяловская средняя школа"; Новосибирская обласьт, Тогучинский район, ул. Школьная, 2Б</t>
  </si>
  <si>
    <t>Реконструкция водопроволдных сетей с подключением абонентов п .Русско-Семеновский Тогучинского района</t>
  </si>
  <si>
    <t xml:space="preserve">Реконструкция водопроводных сетей   в с. Льниха, Тогучинского района </t>
  </si>
  <si>
    <t>Реконструкция водопроводных сетей   в с. Репьево Тогучинского района по ул.Речная,Сибирская,Дачная,</t>
  </si>
  <si>
    <t xml:space="preserve">Реконструкция водопроводных сетей   в с. Борцово, Тогучинского района </t>
  </si>
  <si>
    <t xml:space="preserve">Реконструкция водопроводных сетей   в с. Усть-Каменка, Тогучинского района </t>
  </si>
  <si>
    <t>Строительство скважиныи центрального водопровода по ул.Челюскинце в г.Тогучине Новосибирской области</t>
  </si>
  <si>
    <t>Реконструкция водопроводных сетей по ул.Планетная,Советская,Молодежная,Октябрьская,Строительная,Центральная в р.п Горный Тогучинского района.</t>
  </si>
  <si>
    <t>Строительство водопровода в с.Изылы Тогучинского района</t>
  </si>
  <si>
    <t>ООО " Тогучин АГРО"</t>
  </si>
  <si>
    <t>2022-2024</t>
  </si>
  <si>
    <t>Ограждение территории СДК в с.Лекарственном</t>
  </si>
  <si>
    <t>Благоустройство детской спортивной площадки в с.Завьялово</t>
  </si>
  <si>
    <t>ИП Чуриков Александр Николаевич</t>
  </si>
  <si>
    <t>ИП Семёнов Николай Иванович</t>
  </si>
  <si>
    <t>Строительство объекта:Распределительный газопроводы среднего и низкого давления для комплексной застройки " Северный Жилмассив" в р.п Горный Тогучинского района Новосибирской области по ул.Линейная,Ключевая,Дальняя,Рассветная,им.Рената Кузякина,им.С. Виноградова,Полевая,Спортивная,Бульварная,пер.Северный,Рябиновый,Калиновый,Узорный,Восточный.</t>
  </si>
  <si>
    <t>планитуемые к реализации</t>
  </si>
  <si>
    <t>ООО " Кулон-М"</t>
  </si>
  <si>
    <t>Рыбохозяйственный комплекс,рыбопитомник и создание товарного производства</t>
  </si>
  <si>
    <t>Майоров Евгений Николаевич</t>
  </si>
  <si>
    <t xml:space="preserve">  " Строительство кафе с развлекательной зоной" на территории с.Картпысак  Тогучинского района НСО</t>
  </si>
  <si>
    <t xml:space="preserve">  " Строительство продовольственной сети мазазинов" на территории с.Лекарственное  Тогучинского района НСО</t>
  </si>
  <si>
    <t>Постановление администрации Тогучинского района Новосибирской области "О внесении изменений в постановление администрации Тогучинского района Новосибирской области от 01.08.2014 № 1047" от 16.11.2023 № 1350/П/93</t>
  </si>
  <si>
    <t>Администрация города Тогучина</t>
  </si>
  <si>
    <t>ООО " АГРОУ"</t>
  </si>
  <si>
    <t>Строительство завода по переработке технической конопли р.п Горный</t>
  </si>
  <si>
    <t>Обустройство асфальтной дороги в р.п Горный жилмассив " Северный"</t>
  </si>
  <si>
    <t>Администрация города Тогучин</t>
  </si>
  <si>
    <t>2016-2024</t>
  </si>
  <si>
    <t>ЗАО " Кудельный Ключ"</t>
  </si>
  <si>
    <t>Модернизация зерносушилки конвейерного типа на террирории с.Кудельный Ключ Тогучинского района</t>
  </si>
  <si>
    <t>Строительство модульного ФАП.Капитальный ремонт ФАП в с.Чемское,  с.Златоуст,  с.Лебедево,  с.Льниха,  с.Бороцово,  с.Карпысак</t>
  </si>
  <si>
    <t>Капитальный ремонт с заменой внутренней электропроводки,МКУК " Коуракский КДЦ";  СДК С.Юрты, ул.Центральная,101</t>
  </si>
  <si>
    <t>Ремонт памятника  участникам ВОВ в д.Боровлянка Тогучинского района</t>
  </si>
  <si>
    <t>Администрация Тогучинского района Новосибирской области,Министрерство образования</t>
  </si>
  <si>
    <t>Реконструкция водопровода по ул.Кирпичная в с.Вассино Тогучинского района</t>
  </si>
  <si>
    <t>Реконструкция водопровода  в с. Пойменное Тогучинского района</t>
  </si>
  <si>
    <t>Строительство водозаборной скважины для водоснабжения и водопровода по ул.Дзержинского в г.Тогучине Новосибирской области.</t>
  </si>
  <si>
    <t>Заключено соглашение от 27.12.2023,исполнитель МУП" САХ"</t>
  </si>
  <si>
    <t>Капитальный ремонт автомобильной дороги в с. Шахта по ул.Гагарина (0,56)</t>
  </si>
  <si>
    <t>Капитальный ремонт подъездной автомобильной дороги  по ул.Береговая в с.Кудельный Ключ   Тогучинского района Новосибирской области</t>
  </si>
  <si>
    <t>Капитальный ремонт  автомобильной дороги  по ул.Ю.А Гагарина в с. Заречное   Тогучинского района Новосибирской области</t>
  </si>
  <si>
    <t>Савойский Юрий Иванович</t>
  </si>
  <si>
    <t>Латипов Аслан Худорбердиевич</t>
  </si>
  <si>
    <t>Эндюковский Олег Юрьевич</t>
  </si>
  <si>
    <t xml:space="preserve"> Оформление ЗУ и  возведение садов для плодовых культур,на территории с. Лекартственного  Тогучинского района НСО</t>
  </si>
  <si>
    <t xml:space="preserve"> Реализация инвестиционного проекта " Выращивание и реализация капусты"   на територии  Тогучинского района НСО</t>
  </si>
  <si>
    <t>Реализация инвестиционного проекта " Обустройстово сафари-парка" на территории с.Борцово Тогучинского района</t>
  </si>
  <si>
    <t>Реализация инвестиционного проекта" Строительство СТО для грузового-шиномонтажа"</t>
  </si>
  <si>
    <t xml:space="preserve"> Оформление ЗУ под строительство завода на территории р.п Горный Тогучинского района</t>
  </si>
  <si>
    <t xml:space="preserve"> Оформление ЗУ для выращивания виктории на территории с.Буготак. Тогучинского района</t>
  </si>
  <si>
    <t>Реализация инвестиционного проекта по установке дробильного оборудования на карьер.</t>
  </si>
  <si>
    <t>Ковалев Константин Александрович</t>
  </si>
  <si>
    <t>Капитальный ремонт деревянных конструкций моста через реку Малы Изылы ( " 18 км а/д " Н-2602"-д.Боровая")</t>
  </si>
  <si>
    <t>Благоустройство общественной территорий р.п. Горный Тогучинского района Новосибирской области</t>
  </si>
  <si>
    <t>Организация тротуара по ул.Центральная в с.Заречное Тогучинского района Новосибирской области</t>
  </si>
  <si>
    <t xml:space="preserve">Обустройство элементов освещения в с. Завьялово Тогучинскогог района Новосибирской области
</t>
  </si>
  <si>
    <t>ИП Глава КФХ Потапкин Сергей Витальевич</t>
  </si>
  <si>
    <t>ИП Глава КФХ Сотников Иван Андреевич</t>
  </si>
  <si>
    <t>Создание и развитие хозяйства по выращиванию КРС мясного направления на территории ст.Курундус Тогучинского района</t>
  </si>
  <si>
    <t>Создание животноводческой фермы по разведению КРСТ мясного направления на территории с.Лебедево Тогучинского района</t>
  </si>
  <si>
    <t>2020-2025</t>
  </si>
  <si>
    <t>2024-2026</t>
  </si>
  <si>
    <t>2025-2026</t>
  </si>
  <si>
    <t>Программа «Модернизация школьных систем образования»  МКОУ Тогучинского района "Пойменная средняя школа"; Новосибирская обласьт, Тогучинский район, ул. Центральная,43.</t>
  </si>
  <si>
    <t>Программа «Модернизация школьных систем образования»  МКОУ Тогучинского района "Тогучинская  средняя школа № 2 им.В.Л Комарова"; Новосибирская обласьт, Тогучинский район, ул. Трактовая,2.</t>
  </si>
  <si>
    <t>2026-2027</t>
  </si>
  <si>
    <t>Администрация Кировского сельсовета Тогучинского района</t>
  </si>
  <si>
    <t>Благоустройство прилегающей территории  к долму культуры с.Березиково Тогучинского района Новосибисркой области</t>
  </si>
  <si>
    <t>Администрация Завьяловского сельсоветаТогучинского района Новосибирской области</t>
  </si>
  <si>
    <t>Администрация Кудельно Ключевского сельсовета Тогучинского района Новосибирской области</t>
  </si>
  <si>
    <t>2025-2027</t>
  </si>
  <si>
    <t>" Культура Новосибирской области"  Капитальный ремонт крыши и перекрытия зрительного зала и фойе в МКУК КДЦ с.Чемское,ул.Клубная ,д.5.</t>
  </si>
  <si>
    <t>" Культура Новосибирской области"  Капитальный ремонт внутренних помещений,ремонт отопительной системы и канализации  в МКУК  Тогучинский КДЦ ,г. Тогучин ул Пушкина,д.2В</t>
  </si>
  <si>
    <t>Капитальный ремонт здания МКУК  "Строительство детсткой школы искусств р.п Горный Тогучинского района Новосибирской области</t>
  </si>
  <si>
    <t>2021-2024</t>
  </si>
  <si>
    <t>" Культура Новосибирской области"Капитальный ремонт здания МКУК  "Горновский КДЦ"(электромонтажные работы,ремонт помещений в здании,ремонт отмостки внутреннего двора); р.п.Горный, ул.Советская 15а</t>
  </si>
  <si>
    <t>Строительство скважины и  водопровода в р.п Горный Тогучинского района Новосибирской области,детских городков жилмассив " Северный".</t>
  </si>
  <si>
    <t>Капитальный ремонт Янчевской врачебной амбулатории,расположенной :НСО,Тогучинский район,с.Янченково,пер.Сосновый,6.</t>
  </si>
  <si>
    <t>Капитальный ремонт пандуса.На територии г.Тогучина,ул .Брингадная,8.</t>
  </si>
  <si>
    <t>Строительство лечебно-диагностического корпуса ГБУЗ Новосибирской области" Тогучинская ЦРБ"</t>
  </si>
  <si>
    <t>Создание и развитие туристического объекта «Пихтовый гребень» п. Мирный Коуракского сс</t>
  </si>
  <si>
    <t>Проект развития сельского туризма ,строительство "Деревенька моя",на территории с.Чемское Тогучинского района</t>
  </si>
  <si>
    <t>Благоустройство придомовых территорий ул.Космическая 4,6,8 в  р.п. Горный Тогучинского района Новосибисркой области</t>
  </si>
  <si>
    <t>Благоустройство придомовых территорий ул Северная  22 в р.п. Горный Тогучинского района Новосибисркой области</t>
  </si>
  <si>
    <t xml:space="preserve">  Отчет инвестиционного уполномоченного  Тогучинскогог района    за 9 месяцев  2024 год.</t>
  </si>
  <si>
    <t>Капитальный ремонт автомобильной дороги по ул. Свердлова в г.Тогучине</t>
  </si>
  <si>
    <t>Капитальный ремонт подъездной автомобильной дороги  по ул.Железнодорожная, г. Тогучина</t>
  </si>
  <si>
    <t>Капитальный ремонт  автомобильной дороги  по ул.Центральная   Тогучинского района Новосибирской области</t>
  </si>
  <si>
    <t>Государственная программа Новосибирской области «Развитие автомобильных дорог регионального ,межмуницыпального ,местного значения в Новосибирской области" капитальный ремонт,ремонт и содержание автомобильных дорог.)</t>
  </si>
  <si>
    <t>Администрация Зареченского сельсовета Тогучинского  района Новосибисркой области</t>
  </si>
  <si>
    <t>Администрация Кировскогог сельсовета Тогучинского района новосибирской области</t>
  </si>
  <si>
    <t>Устройство ограждения парка по ул.Центральной с.Березиково Тогучинского района Новосибисркой области</t>
  </si>
  <si>
    <t>Администрация Мирновского сельсовета Тогучиснкого района Новосибирской области</t>
  </si>
  <si>
    <t>Ограждениеи парка " Детсткий смех" в с.Лекартсвенное Тогучинского района Новосибирской области</t>
  </si>
  <si>
    <t>" Культура Новосибирской области"  Строительство дома акультуры вс.Заречное Тогучинского района Новосибирской области</t>
  </si>
  <si>
    <t>Строительство площадки ГТО в с.Кудрино Тогучиснкого района Новосибирской области</t>
  </si>
  <si>
    <t>Строительство многофункциональной площшадки в с.Владимировка Тогучинского района новосибирской области</t>
  </si>
  <si>
    <t>Строительство объекта " Здание -фельдшерско-акушерского пункта в с.Дергоусово ,ГБУЗ Новосибирской области" Тогучинская ЦРБ"</t>
  </si>
  <si>
    <t>Реконструкция и ввод в эксплуатацию железнодорожных путей необщего пользования,с установкой на нем новой точки приемки и отгрузки,а также проложить новый железнодорожный путь с точкой отгрузки и приемки продукции масленичных культур.</t>
  </si>
  <si>
    <t>Введение в эксплуатацию железнодорожных путей,реконструкция точки отгрузки,введение технологии погрузки сельхоз культур насыпью,установка тензометричеких вагонных весов</t>
  </si>
  <si>
    <t>Создание животноводсчексой фермы  по разведению КРС молочного направления на територии д.Аплаксино Тогучинского района</t>
  </si>
  <si>
    <t>ООО "Сиб-Колос"</t>
  </si>
  <si>
    <t>СХТП Тогучинского района</t>
  </si>
  <si>
    <t>Приобретение сельскохозяйственной техники и оборудования</t>
  </si>
  <si>
    <t>Создание и развитие туристического объекта базы отдыха "У водопада" Мирновского сс</t>
  </si>
  <si>
    <t>В рамках государственной программы Новосибисркой области" Стимулирование развития жилищного строительства". Строительство многоквартирного дома,паредназначенного для  служебного жилья отдельных категорий граждан,и для обеспечения жилыми помещениями детей-сирот и детей оставшихся без попечения родителей, в г.Тогучине, ул Бригадной,5.</t>
  </si>
  <si>
    <t>ООО Хлебокомбинат Тогучинского РАЙПО</t>
  </si>
  <si>
    <t>Районное потребительское общество Тогучинского раойна Новосибирской области</t>
  </si>
  <si>
    <t>Министерство труда и социального развития Новосибирской области</t>
  </si>
  <si>
    <t>Капитальный ремонт спального корпуса № 1,капитальный ремонт кровли спального корпуса,капитальный ремонт парапетакровли спального корпуса,замена наружних сетей водоснабжения спального корпуса по адресу:                      г. Тогучин   ул.Заводская,142 ГАУССО НСО ТПНИ отделение " Сосновый бор"</t>
  </si>
  <si>
    <t>Капитальный ремонт спального корпуса № 3,капитальный ремонт кровли спального корпуса,капитальный ремонт парапетакровли спального корпуса,замена наружних сетей водоснабжения спального корпуса по адресу:     г. Тогучин    ул.Заводская,142 ГАУССО НСО ТПНИ отделение " Сосновый бор"</t>
  </si>
  <si>
    <t>Реконструкция и модернизация здания             " Кулинарии"  по адресу г.тогучин,ул Садовая 15.</t>
  </si>
  <si>
    <t>Приобретение основных основных средств(покупка двух печей,тестомест)</t>
  </si>
  <si>
    <t>Капитальный ремонт  пищеблока  по адресу:г. Тогучинул.Заводская,142 ГАУССО НСО ТПНИ отделение " Сосновый бор"</t>
  </si>
  <si>
    <t>Устройство тротуара с.Заречное Тогучинского района Новосибирской области</t>
  </si>
  <si>
    <t>Постановление администрации Тогучинского района Новосибирской области "Об утверждении положения об инвестиционном Совете Тогучинского района Новосибисркой области" от 02.09.2024 № 1137/П/93</t>
  </si>
  <si>
    <t>Постановление администрации " Об утверждении Положения о рабочей группе по инвестиционной деятельности Тогучинского района Новосибисркой области"  от 05.09.2024 № 1156/П/93</t>
  </si>
  <si>
    <t>1.Корпоративный университет правительства НСО.Дополнительная профессиональная программа повышения квалификации "Инвестиционное развитие территории:актуальные аспекты" 2.Очное обрзовательное мероприятие "Эмоциональный интеллект"  и " Управление стрессом"</t>
  </si>
  <si>
    <t>можн применять все выше перечсиленные мероприятия.</t>
  </si>
  <si>
    <t xml:space="preserve"> Реконструкция и модернизация зерносушильно комплекса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</si>
</sst>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₽-419]_-;\-* #,##0.00\ [$₽-419]_-;_-* &quot;-&quot;??\ [$₽-419]_-;_-@_-"/>
    <numFmt numFmtId="165" formatCode="_-[$£-809]* #,##0.00_-;\-[$£-809]* #,##0.00_-;_-[$£-809]* &quot;-&quot;??_-;_-@_-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0" fontId="5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1" fontId="14" fillId="0" borderId="5" xfId="0" applyNumberFormat="1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" fontId="18" fillId="0" borderId="8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0" xfId="0" quotePrefix="1" applyFont="1" applyFill="1" applyAlignment="1">
      <alignment horizontal="right"/>
    </xf>
    <xf numFmtId="4" fontId="12" fillId="3" borderId="5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4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2" fontId="15" fillId="3" borderId="6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6" fontId="15" fillId="3" borderId="1" xfId="0" applyNumberFormat="1" applyFont="1" applyFill="1" applyBorder="1" applyAlignment="1">
      <alignment horizontal="center" vertical="center"/>
    </xf>
    <xf numFmtId="166" fontId="15" fillId="3" borderId="6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4" fontId="12" fillId="3" borderId="12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2" fontId="12" fillId="3" borderId="3" xfId="0" applyNumberFormat="1" applyFont="1" applyFill="1" applyBorder="1" applyAlignment="1">
      <alignment horizontal="center" vertical="center" wrapText="1"/>
    </xf>
    <xf numFmtId="2" fontId="15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0" xfId="0" applyFill="1"/>
    <xf numFmtId="0" fontId="8" fillId="3" borderId="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6" fontId="0" fillId="3" borderId="0" xfId="0" applyNumberFormat="1" applyFill="1"/>
    <xf numFmtId="0" fontId="15" fillId="3" borderId="7" xfId="0" applyFont="1" applyFill="1" applyBorder="1" applyAlignment="1">
      <alignment horizontal="center" vertical="center"/>
    </xf>
    <xf numFmtId="166" fontId="15" fillId="3" borderId="12" xfId="0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 wrapText="1"/>
    </xf>
    <xf numFmtId="4" fontId="20" fillId="3" borderId="0" xfId="0" applyNumberFormat="1" applyFont="1" applyFill="1"/>
    <xf numFmtId="0" fontId="12" fillId="3" borderId="12" xfId="0" applyFont="1" applyFill="1" applyBorder="1" applyAlignment="1">
      <alignment horizontal="center" vertical="center" wrapText="1"/>
    </xf>
    <xf numFmtId="4" fontId="0" fillId="3" borderId="0" xfId="0" applyNumberFormat="1" applyFill="1"/>
    <xf numFmtId="0" fontId="15" fillId="3" borderId="5" xfId="0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2" fontId="20" fillId="3" borderId="0" xfId="0" applyNumberFormat="1" applyFont="1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6" name="Таблица6" displayName="Таблица6" ref="A4:E23" totalsRowShown="0" headerRowDxfId="14" dataDxfId="12" headerRowBorderDxfId="13" tableBorderDxfId="11">
  <tableColumns count="5">
    <tableColumn id="1" name="№" dataDxfId="10"/>
    <tableColumn id="2" name="Инициатор обращения" dataDxfId="9"/>
    <tableColumn id="3" name="Дата обращения" dataDxfId="8"/>
    <tableColumn id="4" name="Тема обращения " dataDxfId="7"/>
    <tableColumn id="5" name="Результат рассмотрения обращения" dataDxfId="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6" totalsRowShown="0" headerRowDxfId="5" dataDxfId="3" headerRowBorderDxfId="4" table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tabSelected="1" topLeftCell="C49" zoomScale="95" zoomScaleNormal="95" workbookViewId="0">
      <selection activeCell="I54" sqref="I54"/>
    </sheetView>
  </sheetViews>
  <sheetFormatPr defaultRowHeight="15" x14ac:dyDescent="0.25"/>
  <cols>
    <col min="1" max="1" width="6.5703125" customWidth="1"/>
    <col min="2" max="2" width="30.42578125" customWidth="1"/>
    <col min="3" max="3" width="38.5703125" customWidth="1"/>
    <col min="4" max="4" width="23.28515625" customWidth="1"/>
    <col min="5" max="5" width="28.5703125" customWidth="1"/>
    <col min="6" max="6" width="22.85546875" style="31" customWidth="1"/>
    <col min="7" max="7" width="23.7109375" customWidth="1"/>
    <col min="8" max="8" width="36.85546875" customWidth="1"/>
    <col min="9" max="9" width="18.140625" customWidth="1"/>
    <col min="10" max="10" width="11.140625" bestFit="1" customWidth="1"/>
  </cols>
  <sheetData>
    <row r="1" spans="1:9" ht="18.75" x14ac:dyDescent="0.25">
      <c r="A1" s="85" t="s">
        <v>243</v>
      </c>
      <c r="B1" s="86"/>
      <c r="C1" s="86"/>
      <c r="D1" s="86"/>
      <c r="E1" s="86"/>
      <c r="F1" s="86"/>
      <c r="G1" s="86"/>
      <c r="H1" s="86"/>
    </row>
    <row r="2" spans="1:9" ht="19.5" thickBot="1" x14ac:dyDescent="0.35">
      <c r="A2" s="1"/>
      <c r="C2" s="46"/>
      <c r="D2" s="21"/>
      <c r="F2" s="32"/>
    </row>
    <row r="3" spans="1:9" ht="16.5" thickBot="1" x14ac:dyDescent="0.3">
      <c r="A3" s="90" t="s">
        <v>6</v>
      </c>
      <c r="B3" s="90" t="s">
        <v>0</v>
      </c>
      <c r="C3" s="90" t="s">
        <v>19</v>
      </c>
      <c r="D3" s="90" t="s">
        <v>1</v>
      </c>
      <c r="E3" s="90" t="s">
        <v>2</v>
      </c>
      <c r="F3" s="96" t="s">
        <v>3</v>
      </c>
      <c r="G3" s="97"/>
      <c r="H3" s="98" t="s">
        <v>20</v>
      </c>
      <c r="I3" s="10"/>
    </row>
    <row r="4" spans="1:9" ht="48" thickBot="1" x14ac:dyDescent="0.3">
      <c r="A4" s="91"/>
      <c r="B4" s="91"/>
      <c r="C4" s="91"/>
      <c r="D4" s="91"/>
      <c r="E4" s="91"/>
      <c r="F4" s="33" t="s">
        <v>4</v>
      </c>
      <c r="G4" s="20" t="s">
        <v>5</v>
      </c>
      <c r="H4" s="99"/>
    </row>
    <row r="5" spans="1:9" ht="15.75" customHeight="1" thickBot="1" x14ac:dyDescent="0.3">
      <c r="A5" s="92" t="s">
        <v>54</v>
      </c>
      <c r="B5" s="93"/>
      <c r="C5" s="93"/>
      <c r="D5" s="93"/>
      <c r="E5" s="93"/>
      <c r="F5" s="93"/>
      <c r="G5" s="93"/>
      <c r="H5" s="94"/>
    </row>
    <row r="6" spans="1:9" s="71" customFormat="1" ht="91.5" customHeight="1" thickBot="1" x14ac:dyDescent="0.3">
      <c r="A6" s="72">
        <v>1</v>
      </c>
      <c r="B6" s="34" t="s">
        <v>154</v>
      </c>
      <c r="C6" s="34" t="s">
        <v>155</v>
      </c>
      <c r="D6" s="34" t="s">
        <v>168</v>
      </c>
      <c r="E6" s="34" t="s">
        <v>75</v>
      </c>
      <c r="F6" s="47">
        <v>430000</v>
      </c>
      <c r="G6" s="47">
        <v>258000</v>
      </c>
      <c r="H6" s="34"/>
    </row>
    <row r="7" spans="1:9" s="71" customFormat="1" ht="85.5" customHeight="1" thickBot="1" x14ac:dyDescent="0.3">
      <c r="A7" s="72">
        <f>SUM(A6+1)</f>
        <v>2</v>
      </c>
      <c r="B7" s="34" t="s">
        <v>154</v>
      </c>
      <c r="C7" s="34" t="s">
        <v>156</v>
      </c>
      <c r="D7" s="34">
        <v>2024</v>
      </c>
      <c r="E7" s="34" t="s">
        <v>75</v>
      </c>
      <c r="F7" s="47">
        <v>81013.69</v>
      </c>
      <c r="G7" s="47">
        <v>81013.69</v>
      </c>
      <c r="H7" s="34"/>
    </row>
    <row r="8" spans="1:9" s="71" customFormat="1" ht="85.5" customHeight="1" thickBot="1" x14ac:dyDescent="0.3">
      <c r="A8" s="72">
        <f t="shared" ref="A8:A52" si="0">SUM(A7+1)</f>
        <v>3</v>
      </c>
      <c r="B8" s="34" t="s">
        <v>154</v>
      </c>
      <c r="C8" s="34" t="s">
        <v>157</v>
      </c>
      <c r="D8" s="34">
        <v>2024</v>
      </c>
      <c r="E8" s="34" t="s">
        <v>75</v>
      </c>
      <c r="F8" s="47">
        <v>55396.4</v>
      </c>
      <c r="G8" s="47">
        <v>55396.4</v>
      </c>
      <c r="H8" s="34"/>
    </row>
    <row r="9" spans="1:9" s="71" customFormat="1" ht="125.25" customHeight="1" thickBot="1" x14ac:dyDescent="0.3">
      <c r="A9" s="72">
        <f t="shared" si="0"/>
        <v>4</v>
      </c>
      <c r="B9" s="34" t="s">
        <v>154</v>
      </c>
      <c r="C9" s="34" t="s">
        <v>264</v>
      </c>
      <c r="D9" s="34">
        <v>2024</v>
      </c>
      <c r="E9" s="34" t="s">
        <v>75</v>
      </c>
      <c r="F9" s="47">
        <v>63062.373</v>
      </c>
      <c r="G9" s="47">
        <v>56125.512000000002</v>
      </c>
      <c r="H9" s="34"/>
    </row>
    <row r="10" spans="1:9" s="71" customFormat="1" ht="85.5" customHeight="1" thickBot="1" x14ac:dyDescent="0.3">
      <c r="A10" s="72">
        <f t="shared" si="0"/>
        <v>5</v>
      </c>
      <c r="B10" s="34" t="s">
        <v>154</v>
      </c>
      <c r="C10" s="34" t="s">
        <v>166</v>
      </c>
      <c r="D10" s="34" t="s">
        <v>83</v>
      </c>
      <c r="E10" s="34" t="s">
        <v>75</v>
      </c>
      <c r="F10" s="47">
        <v>3000</v>
      </c>
      <c r="G10" s="47">
        <v>2978</v>
      </c>
      <c r="H10" s="34"/>
    </row>
    <row r="11" spans="1:9" s="71" customFormat="1" ht="85.5" customHeight="1" thickBot="1" x14ac:dyDescent="0.3">
      <c r="A11" s="72">
        <f t="shared" si="0"/>
        <v>6</v>
      </c>
      <c r="B11" s="34" t="s">
        <v>154</v>
      </c>
      <c r="C11" s="34" t="s">
        <v>195</v>
      </c>
      <c r="D11" s="34" t="s">
        <v>83</v>
      </c>
      <c r="E11" s="34" t="s">
        <v>75</v>
      </c>
      <c r="F11" s="47">
        <v>2000</v>
      </c>
      <c r="G11" s="47">
        <v>78.658000000000001</v>
      </c>
      <c r="H11" s="34"/>
    </row>
    <row r="12" spans="1:9" s="71" customFormat="1" ht="85.5" customHeight="1" thickBot="1" x14ac:dyDescent="0.3">
      <c r="A12" s="72">
        <f t="shared" si="0"/>
        <v>7</v>
      </c>
      <c r="B12" s="34" t="s">
        <v>154</v>
      </c>
      <c r="C12" s="34" t="s">
        <v>90</v>
      </c>
      <c r="D12" s="34" t="s">
        <v>83</v>
      </c>
      <c r="E12" s="34" t="s">
        <v>75</v>
      </c>
      <c r="F12" s="47">
        <v>4100</v>
      </c>
      <c r="G12" s="47">
        <v>4080</v>
      </c>
      <c r="H12" s="34"/>
    </row>
    <row r="13" spans="1:9" s="71" customFormat="1" ht="85.5" customHeight="1" thickBot="1" x14ac:dyDescent="0.3">
      <c r="A13" s="72">
        <f t="shared" si="0"/>
        <v>8</v>
      </c>
      <c r="B13" s="34" t="s">
        <v>154</v>
      </c>
      <c r="C13" s="34" t="s">
        <v>193</v>
      </c>
      <c r="D13" s="34" t="s">
        <v>83</v>
      </c>
      <c r="E13" s="34" t="s">
        <v>75</v>
      </c>
      <c r="F13" s="47">
        <v>1800</v>
      </c>
      <c r="G13" s="47">
        <v>1767.7</v>
      </c>
      <c r="H13" s="34"/>
    </row>
    <row r="14" spans="1:9" s="71" customFormat="1" ht="85.5" customHeight="1" thickBot="1" x14ac:dyDescent="0.3">
      <c r="A14" s="72">
        <f t="shared" si="0"/>
        <v>9</v>
      </c>
      <c r="B14" s="34" t="s">
        <v>154</v>
      </c>
      <c r="C14" s="34" t="s">
        <v>194</v>
      </c>
      <c r="D14" s="34" t="s">
        <v>83</v>
      </c>
      <c r="E14" s="34" t="s">
        <v>75</v>
      </c>
      <c r="F14" s="47">
        <v>5000</v>
      </c>
      <c r="G14" s="47">
        <v>4540</v>
      </c>
      <c r="H14" s="34"/>
    </row>
    <row r="15" spans="1:9" s="71" customFormat="1" ht="85.5" customHeight="1" thickBot="1" x14ac:dyDescent="0.3">
      <c r="A15" s="72">
        <f t="shared" si="0"/>
        <v>10</v>
      </c>
      <c r="B15" s="34" t="s">
        <v>154</v>
      </c>
      <c r="C15" s="34" t="s">
        <v>247</v>
      </c>
      <c r="D15" s="34">
        <v>2024</v>
      </c>
      <c r="E15" s="34" t="s">
        <v>75</v>
      </c>
      <c r="F15" s="47">
        <v>78732.2</v>
      </c>
      <c r="G15" s="47">
        <v>46553.9</v>
      </c>
      <c r="H15" s="34"/>
    </row>
    <row r="16" spans="1:9" s="71" customFormat="1" ht="54" customHeight="1" thickBot="1" x14ac:dyDescent="0.3">
      <c r="A16" s="72">
        <f t="shared" si="0"/>
        <v>11</v>
      </c>
      <c r="B16" s="34" t="s">
        <v>181</v>
      </c>
      <c r="C16" s="34" t="s">
        <v>89</v>
      </c>
      <c r="D16" s="34" t="s">
        <v>83</v>
      </c>
      <c r="E16" s="34" t="s">
        <v>75</v>
      </c>
      <c r="F16" s="47">
        <v>133582</v>
      </c>
      <c r="G16" s="47">
        <v>94351.88</v>
      </c>
      <c r="H16" s="34"/>
    </row>
    <row r="17" spans="1:8" s="71" customFormat="1" ht="54" customHeight="1" thickBot="1" x14ac:dyDescent="0.3">
      <c r="A17" s="72">
        <f t="shared" si="0"/>
        <v>12</v>
      </c>
      <c r="B17" s="34" t="s">
        <v>181</v>
      </c>
      <c r="C17" s="34" t="s">
        <v>244</v>
      </c>
      <c r="D17" s="34">
        <v>2024</v>
      </c>
      <c r="E17" s="34" t="s">
        <v>75</v>
      </c>
      <c r="F17" s="47">
        <v>46963.89</v>
      </c>
      <c r="G17" s="47">
        <v>7847.84</v>
      </c>
      <c r="H17" s="34"/>
    </row>
    <row r="18" spans="1:8" s="71" customFormat="1" ht="54" customHeight="1" thickBot="1" x14ac:dyDescent="0.3">
      <c r="A18" s="72">
        <f t="shared" si="0"/>
        <v>13</v>
      </c>
      <c r="B18" s="34" t="s">
        <v>225</v>
      </c>
      <c r="C18" s="34" t="s">
        <v>226</v>
      </c>
      <c r="D18" s="34">
        <v>2024</v>
      </c>
      <c r="E18" s="34" t="s">
        <v>75</v>
      </c>
      <c r="F18" s="47">
        <v>4251.6099999999997</v>
      </c>
      <c r="G18" s="47">
        <v>4067.93</v>
      </c>
      <c r="H18" s="34"/>
    </row>
    <row r="19" spans="1:8" s="71" customFormat="1" ht="54" customHeight="1" thickBot="1" x14ac:dyDescent="0.3">
      <c r="A19" s="72">
        <f t="shared" si="0"/>
        <v>14</v>
      </c>
      <c r="B19" s="34" t="s">
        <v>228</v>
      </c>
      <c r="C19" s="34" t="s">
        <v>191</v>
      </c>
      <c r="D19" s="34">
        <v>2024</v>
      </c>
      <c r="E19" s="34" t="s">
        <v>75</v>
      </c>
      <c r="F19" s="47">
        <v>929.83</v>
      </c>
      <c r="G19" s="47">
        <v>929.83</v>
      </c>
      <c r="H19" s="34"/>
    </row>
    <row r="20" spans="1:8" s="71" customFormat="1" ht="54" customHeight="1" thickBot="1" x14ac:dyDescent="0.3">
      <c r="A20" s="72">
        <f t="shared" si="0"/>
        <v>15</v>
      </c>
      <c r="B20" s="34" t="s">
        <v>227</v>
      </c>
      <c r="C20" s="34" t="s">
        <v>170</v>
      </c>
      <c r="D20" s="34">
        <v>2024</v>
      </c>
      <c r="E20" s="34" t="s">
        <v>75</v>
      </c>
      <c r="F20" s="47">
        <v>2440.2800000000002</v>
      </c>
      <c r="G20" s="47">
        <v>2340.2800000000002</v>
      </c>
      <c r="H20" s="34"/>
    </row>
    <row r="21" spans="1:8" s="71" customFormat="1" ht="42" customHeight="1" thickBot="1" x14ac:dyDescent="0.3">
      <c r="A21" s="72">
        <f t="shared" si="0"/>
        <v>16</v>
      </c>
      <c r="B21" s="34" t="s">
        <v>88</v>
      </c>
      <c r="C21" s="34" t="s">
        <v>117</v>
      </c>
      <c r="D21" s="34" t="s">
        <v>83</v>
      </c>
      <c r="E21" s="34" t="s">
        <v>75</v>
      </c>
      <c r="F21" s="47">
        <v>40834.726999999999</v>
      </c>
      <c r="G21" s="47">
        <v>35530.86</v>
      </c>
      <c r="H21" s="34"/>
    </row>
    <row r="22" spans="1:8" s="71" customFormat="1" ht="85.5" customHeight="1" thickBot="1" x14ac:dyDescent="0.3">
      <c r="A22" s="72">
        <f t="shared" si="0"/>
        <v>17</v>
      </c>
      <c r="B22" s="51" t="s">
        <v>134</v>
      </c>
      <c r="C22" s="81" t="s">
        <v>234</v>
      </c>
      <c r="D22" s="48" t="s">
        <v>121</v>
      </c>
      <c r="E22" s="54" t="s">
        <v>75</v>
      </c>
      <c r="F22" s="77">
        <v>96694.1</v>
      </c>
      <c r="G22" s="40">
        <v>69969.3</v>
      </c>
      <c r="H22" s="34"/>
    </row>
    <row r="23" spans="1:8" s="71" customFormat="1" ht="64.5" customHeight="1" thickBot="1" x14ac:dyDescent="0.3">
      <c r="A23" s="72">
        <f t="shared" si="0"/>
        <v>18</v>
      </c>
      <c r="B23" s="73" t="s">
        <v>134</v>
      </c>
      <c r="C23" s="81" t="s">
        <v>136</v>
      </c>
      <c r="D23" s="48" t="s">
        <v>83</v>
      </c>
      <c r="E23" s="54" t="s">
        <v>75</v>
      </c>
      <c r="F23" s="40">
        <v>5696.8</v>
      </c>
      <c r="G23" s="55">
        <v>5696.8</v>
      </c>
      <c r="H23" s="48"/>
    </row>
    <row r="24" spans="1:8" s="71" customFormat="1" ht="64.5" customHeight="1" thickBot="1" x14ac:dyDescent="0.3">
      <c r="A24" s="72">
        <f t="shared" si="0"/>
        <v>19</v>
      </c>
      <c r="B24" s="50" t="s">
        <v>145</v>
      </c>
      <c r="C24" s="48" t="s">
        <v>139</v>
      </c>
      <c r="D24" s="48">
        <v>2024</v>
      </c>
      <c r="E24" s="64" t="s">
        <v>75</v>
      </c>
      <c r="F24" s="66">
        <v>5732.98</v>
      </c>
      <c r="G24" s="55">
        <v>5620.56</v>
      </c>
      <c r="H24" s="48"/>
    </row>
    <row r="25" spans="1:8" s="71" customFormat="1" ht="64.5" customHeight="1" thickBot="1" x14ac:dyDescent="0.3">
      <c r="A25" s="72">
        <f t="shared" si="0"/>
        <v>20</v>
      </c>
      <c r="B25" s="50" t="s">
        <v>145</v>
      </c>
      <c r="C25" s="48" t="s">
        <v>141</v>
      </c>
      <c r="D25" s="48">
        <v>2024</v>
      </c>
      <c r="E25" s="64" t="s">
        <v>75</v>
      </c>
      <c r="F25" s="66">
        <v>762.971</v>
      </c>
      <c r="G25" s="55">
        <v>762.97</v>
      </c>
      <c r="H25" s="48"/>
    </row>
    <row r="26" spans="1:8" s="71" customFormat="1" ht="64.5" customHeight="1" thickBot="1" x14ac:dyDescent="0.3">
      <c r="A26" s="72">
        <f t="shared" si="0"/>
        <v>21</v>
      </c>
      <c r="B26" s="50" t="s">
        <v>145</v>
      </c>
      <c r="C26" s="48" t="s">
        <v>137</v>
      </c>
      <c r="D26" s="48" t="s">
        <v>220</v>
      </c>
      <c r="E26" s="79" t="s">
        <v>75</v>
      </c>
      <c r="F26" s="66">
        <v>400000</v>
      </c>
      <c r="G26" s="55">
        <v>0</v>
      </c>
      <c r="H26" s="48"/>
    </row>
    <row r="27" spans="1:8" s="71" customFormat="1" ht="109.5" customHeight="1" thickBot="1" x14ac:dyDescent="0.3">
      <c r="A27" s="72">
        <f t="shared" si="0"/>
        <v>22</v>
      </c>
      <c r="B27" s="50" t="s">
        <v>267</v>
      </c>
      <c r="C27" s="48" t="s">
        <v>268</v>
      </c>
      <c r="D27" s="48">
        <v>2024</v>
      </c>
      <c r="E27" s="79" t="s">
        <v>75</v>
      </c>
      <c r="F27" s="66">
        <v>12092.7</v>
      </c>
      <c r="G27" s="55">
        <v>12092.7</v>
      </c>
      <c r="H27" s="48"/>
    </row>
    <row r="28" spans="1:8" s="71" customFormat="1" ht="112.5" customHeight="1" thickBot="1" x14ac:dyDescent="0.3">
      <c r="A28" s="72">
        <f t="shared" si="0"/>
        <v>23</v>
      </c>
      <c r="B28" s="50" t="s">
        <v>267</v>
      </c>
      <c r="C28" s="48" t="s">
        <v>269</v>
      </c>
      <c r="D28" s="48" t="s">
        <v>78</v>
      </c>
      <c r="E28" s="79" t="s">
        <v>75</v>
      </c>
      <c r="F28" s="66">
        <v>90844.4</v>
      </c>
      <c r="G28" s="55">
        <v>90844.4</v>
      </c>
      <c r="H28" s="48"/>
    </row>
    <row r="29" spans="1:8" s="71" customFormat="1" ht="76.5" customHeight="1" thickBot="1" x14ac:dyDescent="0.3">
      <c r="A29" s="72">
        <f t="shared" si="0"/>
        <v>24</v>
      </c>
      <c r="B29" s="50" t="s">
        <v>267</v>
      </c>
      <c r="C29" s="48" t="s">
        <v>272</v>
      </c>
      <c r="D29" s="48" t="s">
        <v>78</v>
      </c>
      <c r="E29" s="79" t="s">
        <v>75</v>
      </c>
      <c r="F29" s="66">
        <v>36192.6</v>
      </c>
      <c r="G29" s="55">
        <v>36192.6</v>
      </c>
      <c r="H29" s="48"/>
    </row>
    <row r="30" spans="1:8" s="71" customFormat="1" ht="64.5" customHeight="1" thickBot="1" x14ac:dyDescent="0.3">
      <c r="A30" s="72">
        <f t="shared" si="0"/>
        <v>25</v>
      </c>
      <c r="B30" s="50" t="s">
        <v>147</v>
      </c>
      <c r="C30" s="51" t="s">
        <v>256</v>
      </c>
      <c r="D30" s="59" t="s">
        <v>83</v>
      </c>
      <c r="E30" s="50" t="s">
        <v>75</v>
      </c>
      <c r="F30" s="60">
        <v>29528.799999999999</v>
      </c>
      <c r="G30" s="61">
        <v>17487</v>
      </c>
      <c r="H30" s="48"/>
    </row>
    <row r="31" spans="1:8" s="71" customFormat="1" ht="64.5" customHeight="1" thickBot="1" x14ac:dyDescent="0.3">
      <c r="A31" s="72">
        <f t="shared" si="0"/>
        <v>26</v>
      </c>
      <c r="B31" s="50" t="s">
        <v>147</v>
      </c>
      <c r="C31" s="51" t="s">
        <v>148</v>
      </c>
      <c r="D31" s="59" t="s">
        <v>83</v>
      </c>
      <c r="E31" s="54" t="s">
        <v>75</v>
      </c>
      <c r="F31" s="60">
        <v>17945</v>
      </c>
      <c r="G31" s="61">
        <v>0</v>
      </c>
      <c r="H31" s="48"/>
    </row>
    <row r="32" spans="1:8" s="71" customFormat="1" ht="64.5" customHeight="1" thickBot="1" x14ac:dyDescent="0.3">
      <c r="A32" s="72">
        <f t="shared" si="0"/>
        <v>27</v>
      </c>
      <c r="B32" s="50" t="s">
        <v>147</v>
      </c>
      <c r="C32" s="51" t="s">
        <v>236</v>
      </c>
      <c r="D32" s="62" t="s">
        <v>83</v>
      </c>
      <c r="E32" s="75" t="s">
        <v>75</v>
      </c>
      <c r="F32" s="60">
        <v>860</v>
      </c>
      <c r="G32" s="76">
        <v>210</v>
      </c>
      <c r="H32" s="48"/>
    </row>
    <row r="33" spans="1:8" s="71" customFormat="1" ht="64.5" customHeight="1" thickBot="1" x14ac:dyDescent="0.3">
      <c r="A33" s="72">
        <f t="shared" si="0"/>
        <v>28</v>
      </c>
      <c r="B33" s="50" t="s">
        <v>147</v>
      </c>
      <c r="C33" s="51" t="s">
        <v>189</v>
      </c>
      <c r="D33" s="62" t="s">
        <v>83</v>
      </c>
      <c r="E33" s="57" t="s">
        <v>75</v>
      </c>
      <c r="F33" s="60">
        <v>21875</v>
      </c>
      <c r="G33" s="76">
        <v>8175.3</v>
      </c>
      <c r="H33" s="48"/>
    </row>
    <row r="34" spans="1:8" s="71" customFormat="1" ht="64.5" customHeight="1" thickBot="1" x14ac:dyDescent="0.3">
      <c r="A34" s="72">
        <f t="shared" si="0"/>
        <v>29</v>
      </c>
      <c r="B34" s="48" t="s">
        <v>147</v>
      </c>
      <c r="C34" s="81" t="s">
        <v>237</v>
      </c>
      <c r="D34" s="62" t="s">
        <v>146</v>
      </c>
      <c r="E34" s="57" t="s">
        <v>75</v>
      </c>
      <c r="F34" s="60">
        <v>828</v>
      </c>
      <c r="G34" s="76">
        <v>0</v>
      </c>
      <c r="H34" s="48"/>
    </row>
    <row r="35" spans="1:8" s="71" customFormat="1" ht="75.75" customHeight="1" thickBot="1" x14ac:dyDescent="0.3">
      <c r="A35" s="72">
        <f t="shared" si="0"/>
        <v>30</v>
      </c>
      <c r="B35" s="34" t="s">
        <v>171</v>
      </c>
      <c r="C35" s="34" t="s">
        <v>239</v>
      </c>
      <c r="D35" s="34" t="s">
        <v>129</v>
      </c>
      <c r="E35" s="34" t="s">
        <v>75</v>
      </c>
      <c r="F35" s="47">
        <v>300000</v>
      </c>
      <c r="G35" s="47">
        <v>41500</v>
      </c>
      <c r="H35" s="48"/>
    </row>
    <row r="36" spans="1:8" s="71" customFormat="1" ht="75.75" customHeight="1" thickBot="1" x14ac:dyDescent="0.3">
      <c r="A36" s="72">
        <f t="shared" si="0"/>
        <v>31</v>
      </c>
      <c r="B36" s="34" t="s">
        <v>172</v>
      </c>
      <c r="C36" s="34" t="s">
        <v>263</v>
      </c>
      <c r="D36" s="34" t="s">
        <v>76</v>
      </c>
      <c r="E36" s="34" t="s">
        <v>75</v>
      </c>
      <c r="F36" s="47">
        <v>50000</v>
      </c>
      <c r="G36" s="47">
        <v>3000</v>
      </c>
      <c r="H36" s="48"/>
    </row>
    <row r="37" spans="1:8" s="71" customFormat="1" ht="106.5" customHeight="1" thickBot="1" x14ac:dyDescent="0.3">
      <c r="A37" s="72">
        <f t="shared" si="0"/>
        <v>32</v>
      </c>
      <c r="B37" s="34" t="s">
        <v>112</v>
      </c>
      <c r="C37" s="34" t="s">
        <v>128</v>
      </c>
      <c r="D37" s="34" t="s">
        <v>113</v>
      </c>
      <c r="E37" s="34" t="s">
        <v>75</v>
      </c>
      <c r="F37" s="47">
        <v>5350</v>
      </c>
      <c r="G37" s="47">
        <v>7100</v>
      </c>
      <c r="H37" s="48"/>
    </row>
    <row r="38" spans="1:8" s="71" customFormat="1" ht="75.75" customHeight="1" thickBot="1" x14ac:dyDescent="0.3">
      <c r="A38" s="72">
        <f t="shared" si="0"/>
        <v>33</v>
      </c>
      <c r="B38" s="34" t="s">
        <v>114</v>
      </c>
      <c r="C38" s="34" t="s">
        <v>217</v>
      </c>
      <c r="D38" s="34" t="s">
        <v>115</v>
      </c>
      <c r="E38" s="34" t="s">
        <v>75</v>
      </c>
      <c r="F38" s="47">
        <v>5445</v>
      </c>
      <c r="G38" s="63">
        <v>5445</v>
      </c>
      <c r="H38" s="48"/>
    </row>
    <row r="39" spans="1:8" s="71" customFormat="1" ht="75.75" customHeight="1" thickBot="1" x14ac:dyDescent="0.3">
      <c r="A39" s="72">
        <f t="shared" si="0"/>
        <v>34</v>
      </c>
      <c r="B39" s="34" t="s">
        <v>116</v>
      </c>
      <c r="C39" s="34" t="s">
        <v>130</v>
      </c>
      <c r="D39" s="34" t="s">
        <v>113</v>
      </c>
      <c r="E39" s="34" t="s">
        <v>75</v>
      </c>
      <c r="F39" s="47">
        <v>5577</v>
      </c>
      <c r="G39" s="63">
        <v>5606</v>
      </c>
      <c r="H39" s="48"/>
    </row>
    <row r="40" spans="1:8" s="71" customFormat="1" ht="75.75" customHeight="1" thickBot="1" x14ac:dyDescent="0.3">
      <c r="A40" s="72">
        <f t="shared" si="0"/>
        <v>35</v>
      </c>
      <c r="B40" s="48" t="s">
        <v>120</v>
      </c>
      <c r="C40" s="34" t="s">
        <v>240</v>
      </c>
      <c r="D40" s="59" t="s">
        <v>78</v>
      </c>
      <c r="E40" s="54" t="s">
        <v>75</v>
      </c>
      <c r="F40" s="60">
        <v>10000</v>
      </c>
      <c r="G40" s="61">
        <v>3700</v>
      </c>
      <c r="H40" s="48"/>
    </row>
    <row r="41" spans="1:8" s="71" customFormat="1" ht="75.75" customHeight="1" thickBot="1" x14ac:dyDescent="0.3">
      <c r="A41" s="72">
        <f t="shared" si="0"/>
        <v>36</v>
      </c>
      <c r="B41" s="34" t="s">
        <v>215</v>
      </c>
      <c r="C41" s="34" t="s">
        <v>218</v>
      </c>
      <c r="D41" s="62" t="s">
        <v>233</v>
      </c>
      <c r="E41" s="54" t="s">
        <v>75</v>
      </c>
      <c r="F41" s="60">
        <v>5000</v>
      </c>
      <c r="G41" s="61">
        <v>5380</v>
      </c>
      <c r="H41" s="48"/>
    </row>
    <row r="42" spans="1:8" s="71" customFormat="1" ht="75.75" customHeight="1" thickBot="1" x14ac:dyDescent="0.3">
      <c r="A42" s="72">
        <f t="shared" si="0"/>
        <v>37</v>
      </c>
      <c r="B42" s="34" t="s">
        <v>216</v>
      </c>
      <c r="C42" s="34" t="s">
        <v>259</v>
      </c>
      <c r="D42" s="62" t="s">
        <v>219</v>
      </c>
      <c r="E42" s="54" t="s">
        <v>75</v>
      </c>
      <c r="F42" s="60">
        <v>5600</v>
      </c>
      <c r="G42" s="61">
        <v>5600</v>
      </c>
      <c r="H42" s="48"/>
    </row>
    <row r="43" spans="1:8" s="71" customFormat="1" ht="75.75" customHeight="1" thickBot="1" x14ac:dyDescent="0.3">
      <c r="A43" s="72">
        <f t="shared" si="0"/>
        <v>38</v>
      </c>
      <c r="B43" s="50" t="s">
        <v>187</v>
      </c>
      <c r="C43" s="51" t="s">
        <v>188</v>
      </c>
      <c r="D43" s="58" t="s">
        <v>146</v>
      </c>
      <c r="E43" s="64" t="s">
        <v>75</v>
      </c>
      <c r="F43" s="77">
        <v>15679</v>
      </c>
      <c r="G43" s="68">
        <v>11600</v>
      </c>
      <c r="H43" s="48"/>
    </row>
    <row r="44" spans="1:8" s="71" customFormat="1" ht="75.75" customHeight="1" thickBot="1" x14ac:dyDescent="0.3">
      <c r="A44" s="72">
        <f t="shared" si="0"/>
        <v>39</v>
      </c>
      <c r="B44" s="48" t="s">
        <v>265</v>
      </c>
      <c r="C44" s="81" t="s">
        <v>271</v>
      </c>
      <c r="D44" s="83">
        <v>2024</v>
      </c>
      <c r="E44" s="64" t="s">
        <v>75</v>
      </c>
      <c r="F44" s="77">
        <v>5500</v>
      </c>
      <c r="G44" s="68">
        <v>5500</v>
      </c>
      <c r="H44" s="48"/>
    </row>
    <row r="45" spans="1:8" s="71" customFormat="1" ht="75.75" customHeight="1" thickBot="1" x14ac:dyDescent="0.3">
      <c r="A45" s="72">
        <f t="shared" si="0"/>
        <v>40</v>
      </c>
      <c r="B45" s="48" t="s">
        <v>266</v>
      </c>
      <c r="C45" s="81" t="s">
        <v>270</v>
      </c>
      <c r="D45" s="83" t="s">
        <v>146</v>
      </c>
      <c r="E45" s="64" t="s">
        <v>75</v>
      </c>
      <c r="F45" s="77">
        <v>18000</v>
      </c>
      <c r="G45" s="68">
        <v>17506</v>
      </c>
      <c r="H45" s="48"/>
    </row>
    <row r="46" spans="1:8" s="71" customFormat="1" ht="58.5" customHeight="1" thickBot="1" x14ac:dyDescent="0.3">
      <c r="A46" s="72">
        <f t="shared" si="0"/>
        <v>41</v>
      </c>
      <c r="B46" s="34" t="s">
        <v>175</v>
      </c>
      <c r="C46" s="34" t="s">
        <v>176</v>
      </c>
      <c r="D46" s="62" t="s">
        <v>186</v>
      </c>
      <c r="E46" s="54" t="s">
        <v>75</v>
      </c>
      <c r="F46" s="60">
        <v>100000</v>
      </c>
      <c r="G46" s="60">
        <v>77500</v>
      </c>
      <c r="H46" s="48"/>
    </row>
    <row r="47" spans="1:8" s="71" customFormat="1" ht="75.75" customHeight="1" thickBot="1" x14ac:dyDescent="0.3">
      <c r="A47" s="72">
        <f t="shared" si="0"/>
        <v>42</v>
      </c>
      <c r="B47" s="34" t="s">
        <v>167</v>
      </c>
      <c r="C47" s="34" t="s">
        <v>258</v>
      </c>
      <c r="D47" s="34" t="s">
        <v>168</v>
      </c>
      <c r="E47" s="34" t="s">
        <v>75</v>
      </c>
      <c r="F47" s="47">
        <v>9750</v>
      </c>
      <c r="G47" s="47">
        <v>8275</v>
      </c>
      <c r="H47" s="48"/>
    </row>
    <row r="48" spans="1:8" s="71" customFormat="1" ht="75.75" customHeight="1" thickBot="1" x14ac:dyDescent="0.3">
      <c r="A48" s="72">
        <f t="shared" si="0"/>
        <v>43</v>
      </c>
      <c r="B48" s="34" t="s">
        <v>77</v>
      </c>
      <c r="C48" s="34" t="s">
        <v>79</v>
      </c>
      <c r="D48" s="34" t="s">
        <v>113</v>
      </c>
      <c r="E48" s="34" t="s">
        <v>75</v>
      </c>
      <c r="F48" s="47">
        <v>56230</v>
      </c>
      <c r="G48" s="63">
        <v>6148</v>
      </c>
      <c r="H48" s="48"/>
    </row>
    <row r="49" spans="1:10" s="71" customFormat="1" ht="58.5" customHeight="1" thickBot="1" x14ac:dyDescent="0.3">
      <c r="A49" s="72">
        <f t="shared" si="0"/>
        <v>44</v>
      </c>
      <c r="B49" s="34" t="s">
        <v>260</v>
      </c>
      <c r="C49" s="34" t="s">
        <v>278</v>
      </c>
      <c r="D49" s="34">
        <v>2024</v>
      </c>
      <c r="E49" s="34" t="s">
        <v>75</v>
      </c>
      <c r="F49" s="47">
        <v>15000</v>
      </c>
      <c r="G49" s="63">
        <v>15000</v>
      </c>
      <c r="H49" s="48"/>
    </row>
    <row r="50" spans="1:10" s="71" customFormat="1" ht="56.25" customHeight="1" thickBot="1" x14ac:dyDescent="0.3">
      <c r="A50" s="72">
        <f t="shared" si="0"/>
        <v>45</v>
      </c>
      <c r="B50" s="82" t="s">
        <v>261</v>
      </c>
      <c r="C50" s="34" t="s">
        <v>262</v>
      </c>
      <c r="D50" s="34">
        <v>2024</v>
      </c>
      <c r="E50" s="34" t="s">
        <v>75</v>
      </c>
      <c r="F50" s="47">
        <v>324353.73</v>
      </c>
      <c r="G50" s="63">
        <v>324353.73</v>
      </c>
      <c r="H50" s="48"/>
    </row>
    <row r="51" spans="1:10" s="71" customFormat="1" ht="75.75" customHeight="1" thickBot="1" x14ac:dyDescent="0.3">
      <c r="A51" s="72">
        <f t="shared" si="0"/>
        <v>46</v>
      </c>
      <c r="B51" s="34" t="s">
        <v>118</v>
      </c>
      <c r="C51" s="34" t="s">
        <v>119</v>
      </c>
      <c r="D51" s="34" t="s">
        <v>115</v>
      </c>
      <c r="E51" s="34" t="s">
        <v>75</v>
      </c>
      <c r="F51" s="47">
        <v>17492000</v>
      </c>
      <c r="G51" s="63">
        <v>412600</v>
      </c>
      <c r="H51" s="48"/>
      <c r="I51" s="80"/>
    </row>
    <row r="52" spans="1:10" s="71" customFormat="1" ht="58.5" customHeight="1" thickBot="1" x14ac:dyDescent="0.3">
      <c r="A52" s="72">
        <f t="shared" si="0"/>
        <v>47</v>
      </c>
      <c r="B52" s="34" t="s">
        <v>109</v>
      </c>
      <c r="C52" s="34" t="s">
        <v>110</v>
      </c>
      <c r="D52" s="34" t="s">
        <v>121</v>
      </c>
      <c r="E52" s="34" t="s">
        <v>75</v>
      </c>
      <c r="F52" s="47">
        <v>120000</v>
      </c>
      <c r="G52" s="63">
        <v>19000</v>
      </c>
      <c r="H52" s="48"/>
      <c r="I52" s="78">
        <f>SUM(G6:G52)</f>
        <v>1877467.84</v>
      </c>
      <c r="J52" s="84">
        <f>(I52/9*12)</f>
        <v>2503290.4533333336</v>
      </c>
    </row>
    <row r="53" spans="1:10" s="71" customFormat="1" ht="66.75" customHeight="1" thickBot="1" x14ac:dyDescent="0.3">
      <c r="A53" s="87"/>
      <c r="B53" s="95"/>
      <c r="C53" s="95"/>
      <c r="D53" s="95"/>
      <c r="E53" s="95"/>
      <c r="F53" s="95"/>
      <c r="G53" s="95"/>
      <c r="H53" s="89"/>
      <c r="I53" s="74">
        <f>G6+G7+G8+G9+G10+G11+G12+G13+G14+G15+G16+G17+G18+G19+G20+G21+G22+G23+G24+G25+G26+G27+G28+G29+G30+G31+G32+G33+G34</f>
        <v>902654.1100000001</v>
      </c>
    </row>
    <row r="54" spans="1:10" s="71" customFormat="1" ht="37.5" customHeight="1" thickBot="1" x14ac:dyDescent="0.3">
      <c r="A54" s="100" t="s">
        <v>55</v>
      </c>
      <c r="B54" s="101"/>
      <c r="C54" s="101"/>
      <c r="D54" s="101"/>
      <c r="E54" s="101"/>
      <c r="F54" s="101"/>
      <c r="G54" s="101"/>
      <c r="H54" s="102"/>
    </row>
    <row r="55" spans="1:10" s="71" customFormat="1" ht="95.25" customHeight="1" thickBot="1" x14ac:dyDescent="0.3">
      <c r="A55" s="65">
        <v>1</v>
      </c>
      <c r="B55" s="34" t="s">
        <v>154</v>
      </c>
      <c r="C55" s="34" t="s">
        <v>158</v>
      </c>
      <c r="D55" s="34">
        <v>2025</v>
      </c>
      <c r="E55" s="34" t="s">
        <v>84</v>
      </c>
      <c r="F55" s="47">
        <v>54348.09</v>
      </c>
      <c r="G55" s="47">
        <v>0</v>
      </c>
      <c r="H55" s="34"/>
    </row>
    <row r="56" spans="1:10" s="71" customFormat="1" ht="95.25" customHeight="1" thickBot="1" x14ac:dyDescent="0.3">
      <c r="A56" s="65">
        <f>SUM(A55+1)</f>
        <v>2</v>
      </c>
      <c r="B56" s="34" t="s">
        <v>154</v>
      </c>
      <c r="C56" s="34" t="s">
        <v>222</v>
      </c>
      <c r="D56" s="34">
        <v>2026</v>
      </c>
      <c r="E56" s="34" t="s">
        <v>84</v>
      </c>
      <c r="F56" s="47">
        <v>115146.99</v>
      </c>
      <c r="G56" s="47">
        <v>0</v>
      </c>
      <c r="H56" s="34"/>
    </row>
    <row r="57" spans="1:10" s="71" customFormat="1" ht="95.25" customHeight="1" thickBot="1" x14ac:dyDescent="0.3">
      <c r="A57" s="65">
        <f t="shared" ref="A57:A117" si="1">SUM(A56+1)</f>
        <v>3</v>
      </c>
      <c r="B57" s="34" t="s">
        <v>154</v>
      </c>
      <c r="C57" s="34" t="s">
        <v>223</v>
      </c>
      <c r="D57" s="34" t="s">
        <v>224</v>
      </c>
      <c r="E57" s="34" t="s">
        <v>84</v>
      </c>
      <c r="F57" s="47">
        <v>313049.43</v>
      </c>
      <c r="G57" s="47">
        <v>0</v>
      </c>
      <c r="H57" s="34"/>
    </row>
    <row r="58" spans="1:10" s="71" customFormat="1" ht="48" customHeight="1" thickBot="1" x14ac:dyDescent="0.3">
      <c r="A58" s="65">
        <f t="shared" si="1"/>
        <v>4</v>
      </c>
      <c r="B58" s="34" t="s">
        <v>154</v>
      </c>
      <c r="C58" s="34" t="s">
        <v>82</v>
      </c>
      <c r="D58" s="34" t="s">
        <v>146</v>
      </c>
      <c r="E58" s="34" t="s">
        <v>84</v>
      </c>
      <c r="F58" s="47">
        <v>3287</v>
      </c>
      <c r="G58" s="47">
        <v>0</v>
      </c>
      <c r="H58" s="34"/>
    </row>
    <row r="59" spans="1:10" s="71" customFormat="1" ht="51.75" customHeight="1" thickBot="1" x14ac:dyDescent="0.3">
      <c r="A59" s="65">
        <f t="shared" si="1"/>
        <v>5</v>
      </c>
      <c r="B59" s="34" t="s">
        <v>154</v>
      </c>
      <c r="C59" s="34" t="s">
        <v>161</v>
      </c>
      <c r="D59" s="34" t="s">
        <v>146</v>
      </c>
      <c r="E59" s="34" t="str">
        <f>$E$58</f>
        <v>планируемые к реализации</v>
      </c>
      <c r="F59" s="47">
        <v>4000</v>
      </c>
      <c r="G59" s="47">
        <v>0</v>
      </c>
      <c r="H59" s="34"/>
    </row>
    <row r="60" spans="1:10" s="71" customFormat="1" ht="48.75" customHeight="1" thickBot="1" x14ac:dyDescent="0.3">
      <c r="A60" s="65">
        <f t="shared" si="1"/>
        <v>6</v>
      </c>
      <c r="B60" s="34" t="s">
        <v>154</v>
      </c>
      <c r="C60" s="34" t="s">
        <v>159</v>
      </c>
      <c r="D60" s="34" t="s">
        <v>146</v>
      </c>
      <c r="E60" s="34" t="s">
        <v>84</v>
      </c>
      <c r="F60" s="47">
        <v>4500</v>
      </c>
      <c r="G60" s="47">
        <v>0</v>
      </c>
      <c r="H60" s="34"/>
    </row>
    <row r="61" spans="1:10" s="71" customFormat="1" ht="45" customHeight="1" thickBot="1" x14ac:dyDescent="0.3">
      <c r="A61" s="65">
        <f t="shared" si="1"/>
        <v>7</v>
      </c>
      <c r="B61" s="34" t="s">
        <v>154</v>
      </c>
      <c r="C61" s="34" t="s">
        <v>160</v>
      </c>
      <c r="D61" s="34" t="s">
        <v>146</v>
      </c>
      <c r="E61" s="34" t="s">
        <v>84</v>
      </c>
      <c r="F61" s="47">
        <v>4000</v>
      </c>
      <c r="G61" s="47">
        <v>0</v>
      </c>
      <c r="H61" s="34"/>
    </row>
    <row r="62" spans="1:10" s="71" customFormat="1" ht="32.25" customHeight="1" thickBot="1" x14ac:dyDescent="0.3">
      <c r="A62" s="65">
        <f t="shared" si="1"/>
        <v>8</v>
      </c>
      <c r="B62" s="34" t="s">
        <v>154</v>
      </c>
      <c r="C62" s="34" t="s">
        <v>162</v>
      </c>
      <c r="D62" s="34" t="s">
        <v>146</v>
      </c>
      <c r="E62" s="34" t="s">
        <v>84</v>
      </c>
      <c r="F62" s="47">
        <v>4000</v>
      </c>
      <c r="G62" s="47">
        <v>0</v>
      </c>
      <c r="H62" s="34"/>
    </row>
    <row r="63" spans="1:10" s="71" customFormat="1" ht="32.25" customHeight="1" thickBot="1" x14ac:dyDescent="0.3">
      <c r="A63" s="65">
        <f t="shared" si="1"/>
        <v>9</v>
      </c>
      <c r="B63" s="34" t="s">
        <v>154</v>
      </c>
      <c r="C63" s="34" t="s">
        <v>163</v>
      </c>
      <c r="D63" s="34" t="s">
        <v>146</v>
      </c>
      <c r="E63" s="34" t="s">
        <v>84</v>
      </c>
      <c r="F63" s="47">
        <v>5500</v>
      </c>
      <c r="G63" s="47">
        <v>0</v>
      </c>
      <c r="H63" s="34"/>
    </row>
    <row r="64" spans="1:10" s="71" customFormat="1" ht="43.5" customHeight="1" thickBot="1" x14ac:dyDescent="0.3">
      <c r="A64" s="65">
        <f t="shared" si="1"/>
        <v>10</v>
      </c>
      <c r="B64" s="34" t="s">
        <v>154</v>
      </c>
      <c r="C64" s="34" t="s">
        <v>164</v>
      </c>
      <c r="D64" s="34" t="s">
        <v>146</v>
      </c>
      <c r="E64" s="34" t="s">
        <v>84</v>
      </c>
      <c r="F64" s="47">
        <v>5000</v>
      </c>
      <c r="G64" s="47">
        <v>0</v>
      </c>
      <c r="H64" s="34"/>
    </row>
    <row r="65" spans="1:8" s="71" customFormat="1" ht="57.75" customHeight="1" thickBot="1" x14ac:dyDescent="0.3">
      <c r="A65" s="65">
        <f t="shared" si="1"/>
        <v>11</v>
      </c>
      <c r="B65" s="34" t="s">
        <v>154</v>
      </c>
      <c r="C65" s="34" t="s">
        <v>165</v>
      </c>
      <c r="D65" s="34" t="s">
        <v>146</v>
      </c>
      <c r="E65" s="34" t="s">
        <v>84</v>
      </c>
      <c r="F65" s="47">
        <v>5500</v>
      </c>
      <c r="G65" s="47">
        <v>0</v>
      </c>
      <c r="H65" s="34"/>
    </row>
    <row r="66" spans="1:8" s="71" customFormat="1" ht="39" thickBot="1" x14ac:dyDescent="0.3">
      <c r="A66" s="65">
        <f t="shared" si="1"/>
        <v>12</v>
      </c>
      <c r="B66" s="34" t="s">
        <v>154</v>
      </c>
      <c r="C66" s="34" t="s">
        <v>85</v>
      </c>
      <c r="D66" s="34" t="s">
        <v>146</v>
      </c>
      <c r="E66" s="34" t="str">
        <f>$E$58</f>
        <v>планируемые к реализации</v>
      </c>
      <c r="F66" s="47">
        <v>21103.3</v>
      </c>
      <c r="G66" s="47">
        <v>0</v>
      </c>
      <c r="H66" s="34"/>
    </row>
    <row r="67" spans="1:8" s="71" customFormat="1" ht="33" customHeight="1" thickBot="1" x14ac:dyDescent="0.3">
      <c r="A67" s="65">
        <f t="shared" si="1"/>
        <v>13</v>
      </c>
      <c r="B67" s="34" t="s">
        <v>154</v>
      </c>
      <c r="C67" s="34" t="s">
        <v>86</v>
      </c>
      <c r="D67" s="34" t="s">
        <v>146</v>
      </c>
      <c r="E67" s="34" t="str">
        <f>$E$58</f>
        <v>планируемые к реализации</v>
      </c>
      <c r="F67" s="47">
        <v>13903.7</v>
      </c>
      <c r="G67" s="47">
        <v>0</v>
      </c>
      <c r="H67" s="34"/>
    </row>
    <row r="68" spans="1:8" s="71" customFormat="1" ht="33" customHeight="1" thickBot="1" x14ac:dyDescent="0.3">
      <c r="A68" s="65">
        <f t="shared" si="1"/>
        <v>14</v>
      </c>
      <c r="B68" s="34" t="s">
        <v>154</v>
      </c>
      <c r="C68" s="34" t="s">
        <v>87</v>
      </c>
      <c r="D68" s="34" t="s">
        <v>146</v>
      </c>
      <c r="E68" s="34" t="str">
        <f>$E$58</f>
        <v>планируемые к реализации</v>
      </c>
      <c r="F68" s="47">
        <v>5050.5</v>
      </c>
      <c r="G68" s="47">
        <v>0</v>
      </c>
      <c r="H68" s="34"/>
    </row>
    <row r="69" spans="1:8" s="71" customFormat="1" ht="33.75" customHeight="1" thickBot="1" x14ac:dyDescent="0.3">
      <c r="A69" s="65">
        <f t="shared" si="1"/>
        <v>15</v>
      </c>
      <c r="B69" s="34" t="s">
        <v>154</v>
      </c>
      <c r="C69" s="34" t="s">
        <v>197</v>
      </c>
      <c r="D69" s="34" t="s">
        <v>146</v>
      </c>
      <c r="E69" s="34" t="str">
        <f>$E$58</f>
        <v>планируемые к реализации</v>
      </c>
      <c r="F69" s="47">
        <v>9090.9</v>
      </c>
      <c r="G69" s="47">
        <v>0</v>
      </c>
      <c r="H69" s="34"/>
    </row>
    <row r="70" spans="1:8" s="71" customFormat="1" ht="101.25" customHeight="1" thickBot="1" x14ac:dyDescent="0.3">
      <c r="A70" s="65">
        <f t="shared" si="1"/>
        <v>16</v>
      </c>
      <c r="B70" s="34" t="s">
        <v>154</v>
      </c>
      <c r="C70" s="34" t="s">
        <v>247</v>
      </c>
      <c r="D70" s="34" t="s">
        <v>221</v>
      </c>
      <c r="E70" s="34" t="s">
        <v>84</v>
      </c>
      <c r="F70" s="47">
        <v>128088.3</v>
      </c>
      <c r="G70" s="47">
        <v>0</v>
      </c>
      <c r="H70" s="34"/>
    </row>
    <row r="71" spans="1:8" s="71" customFormat="1" ht="34.5" customHeight="1" thickBot="1" x14ac:dyDescent="0.3">
      <c r="A71" s="65">
        <f t="shared" si="1"/>
        <v>17</v>
      </c>
      <c r="B71" s="34" t="s">
        <v>154</v>
      </c>
      <c r="C71" s="34" t="s">
        <v>169</v>
      </c>
      <c r="D71" s="34">
        <v>2025</v>
      </c>
      <c r="E71" s="34" t="s">
        <v>84</v>
      </c>
      <c r="F71" s="47">
        <v>367.44</v>
      </c>
      <c r="G71" s="47">
        <v>0</v>
      </c>
      <c r="H71" s="34"/>
    </row>
    <row r="72" spans="1:8" s="71" customFormat="1" ht="39" thickBot="1" x14ac:dyDescent="0.3">
      <c r="A72" s="65">
        <f t="shared" si="1"/>
        <v>18</v>
      </c>
      <c r="B72" s="34" t="s">
        <v>154</v>
      </c>
      <c r="C72" s="34" t="s">
        <v>213</v>
      </c>
      <c r="D72" s="34" t="s">
        <v>146</v>
      </c>
      <c r="E72" s="34" t="s">
        <v>84</v>
      </c>
      <c r="F72" s="47">
        <v>1415.2</v>
      </c>
      <c r="G72" s="47">
        <v>0</v>
      </c>
      <c r="H72" s="34"/>
    </row>
    <row r="73" spans="1:8" s="71" customFormat="1" ht="51.75" thickBot="1" x14ac:dyDescent="0.3">
      <c r="A73" s="65">
        <f t="shared" si="1"/>
        <v>19</v>
      </c>
      <c r="B73" s="34" t="s">
        <v>154</v>
      </c>
      <c r="C73" s="34" t="s">
        <v>92</v>
      </c>
      <c r="D73" s="34">
        <v>2025</v>
      </c>
      <c r="E73" s="34" t="s">
        <v>84</v>
      </c>
      <c r="F73" s="47">
        <v>355.11</v>
      </c>
      <c r="G73" s="47">
        <v>0</v>
      </c>
      <c r="H73" s="34"/>
    </row>
    <row r="74" spans="1:8" s="71" customFormat="1" ht="39" thickBot="1" x14ac:dyDescent="0.3">
      <c r="A74" s="65">
        <f t="shared" si="1"/>
        <v>20</v>
      </c>
      <c r="B74" s="34" t="s">
        <v>154</v>
      </c>
      <c r="C74" s="34" t="s">
        <v>93</v>
      </c>
      <c r="D74" s="34">
        <v>2025</v>
      </c>
      <c r="E74" s="34" t="s">
        <v>84</v>
      </c>
      <c r="F74" s="47">
        <v>2139.5</v>
      </c>
      <c r="G74" s="47">
        <v>0</v>
      </c>
      <c r="H74" s="34"/>
    </row>
    <row r="75" spans="1:8" s="71" customFormat="1" ht="48" customHeight="1" thickBot="1" x14ac:dyDescent="0.3">
      <c r="A75" s="65">
        <f t="shared" si="1"/>
        <v>21</v>
      </c>
      <c r="B75" s="34" t="s">
        <v>154</v>
      </c>
      <c r="C75" s="34" t="s">
        <v>94</v>
      </c>
      <c r="D75" s="34">
        <v>2025</v>
      </c>
      <c r="E75" s="34" t="s">
        <v>84</v>
      </c>
      <c r="F75" s="47">
        <v>65.5</v>
      </c>
      <c r="G75" s="47">
        <v>0</v>
      </c>
      <c r="H75" s="34"/>
    </row>
    <row r="76" spans="1:8" s="71" customFormat="1" ht="39" thickBot="1" x14ac:dyDescent="0.3">
      <c r="A76" s="65">
        <f t="shared" si="1"/>
        <v>22</v>
      </c>
      <c r="B76" s="34" t="s">
        <v>154</v>
      </c>
      <c r="C76" s="34" t="s">
        <v>95</v>
      </c>
      <c r="D76" s="34">
        <v>2025</v>
      </c>
      <c r="E76" s="34" t="s">
        <v>84</v>
      </c>
      <c r="F76" s="47">
        <v>227.5</v>
      </c>
      <c r="G76" s="47">
        <v>0</v>
      </c>
      <c r="H76" s="34"/>
    </row>
    <row r="77" spans="1:8" s="71" customFormat="1" ht="51.75" thickBot="1" x14ac:dyDescent="0.3">
      <c r="A77" s="65">
        <f t="shared" si="1"/>
        <v>23</v>
      </c>
      <c r="B77" s="34" t="s">
        <v>154</v>
      </c>
      <c r="C77" s="34" t="s">
        <v>214</v>
      </c>
      <c r="D77" s="34">
        <v>2025</v>
      </c>
      <c r="E77" s="34" t="s">
        <v>84</v>
      </c>
      <c r="F77" s="47">
        <v>610.63</v>
      </c>
      <c r="G77" s="47">
        <v>0</v>
      </c>
      <c r="H77" s="34"/>
    </row>
    <row r="78" spans="1:8" s="71" customFormat="1" ht="58.5" customHeight="1" thickBot="1" x14ac:dyDescent="0.3">
      <c r="A78" s="65">
        <f t="shared" si="1"/>
        <v>24</v>
      </c>
      <c r="B78" s="34" t="s">
        <v>192</v>
      </c>
      <c r="C78" s="34" t="s">
        <v>143</v>
      </c>
      <c r="D78" s="34">
        <v>2025</v>
      </c>
      <c r="E78" s="34" t="s">
        <v>84</v>
      </c>
      <c r="F78" s="47">
        <v>2000</v>
      </c>
      <c r="G78" s="47">
        <v>0</v>
      </c>
      <c r="H78" s="34"/>
    </row>
    <row r="79" spans="1:8" s="71" customFormat="1" ht="51.75" thickBot="1" x14ac:dyDescent="0.3">
      <c r="A79" s="65">
        <f t="shared" si="1"/>
        <v>25</v>
      </c>
      <c r="B79" s="34" t="s">
        <v>88</v>
      </c>
      <c r="C79" s="34" t="s">
        <v>241</v>
      </c>
      <c r="D79" s="34" t="s">
        <v>146</v>
      </c>
      <c r="E79" s="34" t="str">
        <f>$E$58</f>
        <v>планируемые к реализации</v>
      </c>
      <c r="F79" s="47">
        <v>5977.1</v>
      </c>
      <c r="G79" s="47">
        <v>0</v>
      </c>
      <c r="H79" s="34"/>
    </row>
    <row r="80" spans="1:8" s="71" customFormat="1" ht="133.5" customHeight="1" thickBot="1" x14ac:dyDescent="0.3">
      <c r="A80" s="65">
        <f t="shared" si="1"/>
        <v>26</v>
      </c>
      <c r="B80" s="34" t="s">
        <v>88</v>
      </c>
      <c r="C80" s="34" t="s">
        <v>173</v>
      </c>
      <c r="D80" s="34">
        <v>2025</v>
      </c>
      <c r="E80" s="34" t="str">
        <f>$E$58</f>
        <v>планируемые к реализации</v>
      </c>
      <c r="F80" s="47">
        <v>31221320</v>
      </c>
      <c r="G80" s="47">
        <v>1873487.09</v>
      </c>
      <c r="H80" s="34"/>
    </row>
    <row r="81" spans="1:8" s="71" customFormat="1" ht="51" customHeight="1" thickBot="1" x14ac:dyDescent="0.3">
      <c r="A81" s="65">
        <f t="shared" si="1"/>
        <v>27</v>
      </c>
      <c r="B81" s="34" t="s">
        <v>88</v>
      </c>
      <c r="C81" s="34" t="s">
        <v>242</v>
      </c>
      <c r="D81" s="34">
        <v>2025</v>
      </c>
      <c r="E81" s="34" t="s">
        <v>84</v>
      </c>
      <c r="F81" s="47">
        <v>2808.7</v>
      </c>
      <c r="G81" s="47">
        <v>1599.18</v>
      </c>
      <c r="H81" s="34"/>
    </row>
    <row r="82" spans="1:8" s="71" customFormat="1" ht="63.75" customHeight="1" thickBot="1" x14ac:dyDescent="0.3">
      <c r="A82" s="65">
        <f t="shared" si="1"/>
        <v>28</v>
      </c>
      <c r="B82" s="34" t="s">
        <v>88</v>
      </c>
      <c r="C82" s="34" t="s">
        <v>212</v>
      </c>
      <c r="D82" s="34" t="s">
        <v>146</v>
      </c>
      <c r="E82" s="34" t="s">
        <v>84</v>
      </c>
      <c r="F82" s="47">
        <v>2000</v>
      </c>
      <c r="G82" s="47">
        <v>38.734999999999999</v>
      </c>
      <c r="H82" s="34"/>
    </row>
    <row r="83" spans="1:8" s="71" customFormat="1" ht="66.75" customHeight="1" thickBot="1" x14ac:dyDescent="0.3">
      <c r="A83" s="65">
        <f t="shared" si="1"/>
        <v>29</v>
      </c>
      <c r="B83" s="34" t="s">
        <v>88</v>
      </c>
      <c r="C83" s="34" t="s">
        <v>235</v>
      </c>
      <c r="D83" s="34" t="s">
        <v>146</v>
      </c>
      <c r="E83" s="34" t="s">
        <v>84</v>
      </c>
      <c r="F83" s="47">
        <v>5091.6000000000004</v>
      </c>
      <c r="G83" s="47">
        <v>0</v>
      </c>
      <c r="H83" s="34"/>
    </row>
    <row r="84" spans="1:8" s="71" customFormat="1" ht="45.75" customHeight="1" thickBot="1" x14ac:dyDescent="0.3">
      <c r="A84" s="65">
        <f t="shared" si="1"/>
        <v>30</v>
      </c>
      <c r="B84" s="34" t="s">
        <v>88</v>
      </c>
      <c r="C84" s="34" t="s">
        <v>122</v>
      </c>
      <c r="D84" s="34" t="s">
        <v>146</v>
      </c>
      <c r="E84" s="34" t="s">
        <v>84</v>
      </c>
      <c r="F84" s="47">
        <v>2000</v>
      </c>
      <c r="G84" s="47">
        <v>1500</v>
      </c>
      <c r="H84" s="34"/>
    </row>
    <row r="85" spans="1:8" s="71" customFormat="1" ht="45.75" customHeight="1" thickBot="1" x14ac:dyDescent="0.3">
      <c r="A85" s="65">
        <f t="shared" si="1"/>
        <v>31</v>
      </c>
      <c r="B85" s="34" t="s">
        <v>88</v>
      </c>
      <c r="C85" s="34" t="s">
        <v>184</v>
      </c>
      <c r="D85" s="34" t="s">
        <v>221</v>
      </c>
      <c r="E85" s="34" t="s">
        <v>84</v>
      </c>
      <c r="F85" s="47">
        <v>3054.99</v>
      </c>
      <c r="G85" s="47">
        <v>0</v>
      </c>
      <c r="H85" s="34"/>
    </row>
    <row r="86" spans="1:8" s="71" customFormat="1" ht="45.75" customHeight="1" thickBot="1" x14ac:dyDescent="0.3">
      <c r="A86" s="65">
        <f t="shared" si="1"/>
        <v>32</v>
      </c>
      <c r="B86" s="48" t="s">
        <v>185</v>
      </c>
      <c r="C86" s="34" t="s">
        <v>245</v>
      </c>
      <c r="D86" s="34" t="s">
        <v>146</v>
      </c>
      <c r="E86" s="48" t="s">
        <v>84</v>
      </c>
      <c r="F86" s="47">
        <v>60000</v>
      </c>
      <c r="G86" s="47">
        <v>0</v>
      </c>
      <c r="H86" s="34"/>
    </row>
    <row r="87" spans="1:8" s="71" customFormat="1" ht="60" customHeight="1" thickBot="1" x14ac:dyDescent="0.3">
      <c r="A87" s="65">
        <f t="shared" si="1"/>
        <v>33</v>
      </c>
      <c r="B87" s="48" t="s">
        <v>185</v>
      </c>
      <c r="C87" s="34" t="s">
        <v>198</v>
      </c>
      <c r="D87" s="34" t="s">
        <v>146</v>
      </c>
      <c r="E87" s="48" t="s">
        <v>84</v>
      </c>
      <c r="F87" s="47">
        <v>4343.3999999999996</v>
      </c>
      <c r="G87" s="47">
        <v>0</v>
      </c>
      <c r="H87" s="34"/>
    </row>
    <row r="88" spans="1:8" s="71" customFormat="1" ht="65.25" customHeight="1" thickBot="1" x14ac:dyDescent="0.3">
      <c r="A88" s="65">
        <f t="shared" si="1"/>
        <v>34</v>
      </c>
      <c r="B88" s="48" t="s">
        <v>185</v>
      </c>
      <c r="C88" s="34" t="s">
        <v>199</v>
      </c>
      <c r="D88" s="34" t="s">
        <v>146</v>
      </c>
      <c r="E88" s="48" t="s">
        <v>84</v>
      </c>
      <c r="F88" s="47">
        <v>11111.11</v>
      </c>
      <c r="G88" s="47">
        <v>0</v>
      </c>
      <c r="H88" s="34"/>
    </row>
    <row r="89" spans="1:8" s="71" customFormat="1" ht="54.75" customHeight="1" thickBot="1" x14ac:dyDescent="0.3">
      <c r="A89" s="65">
        <f t="shared" si="1"/>
        <v>35</v>
      </c>
      <c r="B89" s="48" t="s">
        <v>185</v>
      </c>
      <c r="C89" s="34" t="s">
        <v>211</v>
      </c>
      <c r="D89" s="34" t="s">
        <v>146</v>
      </c>
      <c r="E89" s="48" t="s">
        <v>84</v>
      </c>
      <c r="F89" s="47">
        <v>11696.97</v>
      </c>
      <c r="G89" s="47">
        <v>0</v>
      </c>
      <c r="H89" s="34"/>
    </row>
    <row r="90" spans="1:8" s="71" customFormat="1" ht="54.75" customHeight="1" thickBot="1" x14ac:dyDescent="0.3">
      <c r="A90" s="65">
        <f t="shared" si="1"/>
        <v>36</v>
      </c>
      <c r="B90" s="48" t="s">
        <v>185</v>
      </c>
      <c r="C90" s="34" t="s">
        <v>246</v>
      </c>
      <c r="D90" s="34" t="s">
        <v>146</v>
      </c>
      <c r="E90" s="48" t="s">
        <v>84</v>
      </c>
      <c r="F90" s="47">
        <v>222730.54</v>
      </c>
      <c r="G90" s="47">
        <v>0</v>
      </c>
      <c r="H90" s="34"/>
    </row>
    <row r="91" spans="1:8" s="71" customFormat="1" ht="54.75" customHeight="1" thickBot="1" x14ac:dyDescent="0.3">
      <c r="A91" s="65">
        <f t="shared" si="1"/>
        <v>37</v>
      </c>
      <c r="B91" s="48" t="s">
        <v>248</v>
      </c>
      <c r="C91" s="34" t="s">
        <v>273</v>
      </c>
      <c r="D91" s="34">
        <v>2025</v>
      </c>
      <c r="E91" s="48" t="s">
        <v>84</v>
      </c>
      <c r="F91" s="47">
        <v>1488.49</v>
      </c>
      <c r="G91" s="47">
        <v>0</v>
      </c>
      <c r="H91" s="34"/>
    </row>
    <row r="92" spans="1:8" s="71" customFormat="1" ht="54.75" customHeight="1" thickBot="1" x14ac:dyDescent="0.3">
      <c r="A92" s="65">
        <f t="shared" si="1"/>
        <v>38</v>
      </c>
      <c r="B92" s="52" t="s">
        <v>249</v>
      </c>
      <c r="C92" s="34" t="s">
        <v>250</v>
      </c>
      <c r="D92" s="34">
        <v>2025</v>
      </c>
      <c r="E92" s="48" t="s">
        <v>84</v>
      </c>
      <c r="F92" s="47">
        <v>1760.87</v>
      </c>
      <c r="G92" s="47">
        <v>0</v>
      </c>
      <c r="H92" s="34"/>
    </row>
    <row r="93" spans="1:8" s="71" customFormat="1" ht="63" customHeight="1" thickBot="1" x14ac:dyDescent="0.3">
      <c r="A93" s="65">
        <f t="shared" si="1"/>
        <v>39</v>
      </c>
      <c r="B93" s="52" t="s">
        <v>251</v>
      </c>
      <c r="C93" s="34" t="s">
        <v>252</v>
      </c>
      <c r="D93" s="34">
        <v>2025</v>
      </c>
      <c r="E93" s="48" t="s">
        <v>84</v>
      </c>
      <c r="F93" s="47">
        <v>649.08000000000004</v>
      </c>
      <c r="G93" s="47">
        <v>0</v>
      </c>
      <c r="H93" s="34"/>
    </row>
    <row r="94" spans="1:8" s="71" customFormat="1" ht="57.75" customHeight="1" thickBot="1" x14ac:dyDescent="0.3">
      <c r="A94" s="65">
        <f t="shared" si="1"/>
        <v>40</v>
      </c>
      <c r="B94" s="50" t="s">
        <v>134</v>
      </c>
      <c r="C94" s="51" t="s">
        <v>190</v>
      </c>
      <c r="D94" s="56" t="s">
        <v>121</v>
      </c>
      <c r="E94" s="57" t="s">
        <v>84</v>
      </c>
      <c r="F94" s="40">
        <v>7006.28</v>
      </c>
      <c r="G94" s="67">
        <v>0</v>
      </c>
      <c r="H94" s="34"/>
    </row>
    <row r="95" spans="1:8" s="71" customFormat="1" ht="57.75" customHeight="1" thickBot="1" x14ac:dyDescent="0.3">
      <c r="A95" s="65">
        <f t="shared" si="1"/>
        <v>41</v>
      </c>
      <c r="B95" s="50" t="s">
        <v>134</v>
      </c>
      <c r="C95" s="48" t="s">
        <v>230</v>
      </c>
      <c r="D95" s="48">
        <v>2026</v>
      </c>
      <c r="E95" s="64" t="s">
        <v>84</v>
      </c>
      <c r="F95" s="66">
        <v>5940.4</v>
      </c>
      <c r="G95" s="67">
        <v>5940.4</v>
      </c>
      <c r="H95" s="34"/>
    </row>
    <row r="96" spans="1:8" s="71" customFormat="1" ht="57.75" customHeight="1" thickBot="1" x14ac:dyDescent="0.3">
      <c r="A96" s="65">
        <f t="shared" si="1"/>
        <v>42</v>
      </c>
      <c r="B96" s="50" t="s">
        <v>134</v>
      </c>
      <c r="C96" s="48" t="s">
        <v>253</v>
      </c>
      <c r="D96" s="48">
        <v>2026</v>
      </c>
      <c r="E96" s="64" t="s">
        <v>84</v>
      </c>
      <c r="F96" s="66">
        <v>100000</v>
      </c>
      <c r="G96" s="67">
        <v>0</v>
      </c>
      <c r="H96" s="34"/>
    </row>
    <row r="97" spans="1:8" s="71" customFormat="1" ht="74.25" customHeight="1" thickBot="1" x14ac:dyDescent="0.3">
      <c r="A97" s="65">
        <f t="shared" si="1"/>
        <v>43</v>
      </c>
      <c r="B97" s="50" t="s">
        <v>134</v>
      </c>
      <c r="C97" s="48" t="s">
        <v>231</v>
      </c>
      <c r="D97" s="48">
        <v>2026</v>
      </c>
      <c r="E97" s="64" t="s">
        <v>84</v>
      </c>
      <c r="F97" s="66">
        <v>16300</v>
      </c>
      <c r="G97" s="67">
        <v>0</v>
      </c>
      <c r="H97" s="34"/>
    </row>
    <row r="98" spans="1:8" s="71" customFormat="1" ht="57.75" customHeight="1" thickBot="1" x14ac:dyDescent="0.3">
      <c r="A98" s="65">
        <f t="shared" si="1"/>
        <v>44</v>
      </c>
      <c r="B98" s="73" t="s">
        <v>134</v>
      </c>
      <c r="C98" s="81" t="s">
        <v>135</v>
      </c>
      <c r="D98" s="48" t="s">
        <v>146</v>
      </c>
      <c r="E98" s="54" t="s">
        <v>84</v>
      </c>
      <c r="F98" s="40">
        <v>1916.1</v>
      </c>
      <c r="G98" s="40">
        <v>0</v>
      </c>
      <c r="H98" s="34"/>
    </row>
    <row r="99" spans="1:8" s="71" customFormat="1" ht="57.75" customHeight="1" thickBot="1" x14ac:dyDescent="0.3">
      <c r="A99" s="65">
        <f t="shared" si="1"/>
        <v>45</v>
      </c>
      <c r="B99" s="73" t="s">
        <v>134</v>
      </c>
      <c r="C99" s="81" t="s">
        <v>232</v>
      </c>
      <c r="D99" s="48">
        <v>2027</v>
      </c>
      <c r="E99" s="64" t="s">
        <v>84</v>
      </c>
      <c r="F99" s="66">
        <v>500000</v>
      </c>
      <c r="G99" s="67">
        <v>0</v>
      </c>
      <c r="H99" s="34"/>
    </row>
    <row r="100" spans="1:8" s="71" customFormat="1" ht="57.75" customHeight="1" thickBot="1" x14ac:dyDescent="0.3">
      <c r="A100" s="65">
        <f t="shared" si="1"/>
        <v>46</v>
      </c>
      <c r="B100" s="50" t="s">
        <v>145</v>
      </c>
      <c r="C100" s="48" t="s">
        <v>138</v>
      </c>
      <c r="D100" s="48" t="s">
        <v>221</v>
      </c>
      <c r="E100" s="64" t="s">
        <v>84</v>
      </c>
      <c r="F100" s="66">
        <v>25000</v>
      </c>
      <c r="G100" s="67">
        <v>0</v>
      </c>
      <c r="H100" s="34"/>
    </row>
    <row r="101" spans="1:8" s="71" customFormat="1" ht="78.75" customHeight="1" thickBot="1" x14ac:dyDescent="0.3">
      <c r="A101" s="65">
        <f t="shared" si="1"/>
        <v>47</v>
      </c>
      <c r="B101" s="50" t="s">
        <v>145</v>
      </c>
      <c r="C101" s="48" t="s">
        <v>140</v>
      </c>
      <c r="D101" s="48">
        <v>2025</v>
      </c>
      <c r="E101" s="64" t="s">
        <v>174</v>
      </c>
      <c r="F101" s="66">
        <v>500000</v>
      </c>
      <c r="G101" s="67">
        <v>0</v>
      </c>
      <c r="H101" s="34"/>
    </row>
    <row r="102" spans="1:8" s="71" customFormat="1" ht="90" customHeight="1" thickBot="1" x14ac:dyDescent="0.3">
      <c r="A102" s="65">
        <f t="shared" si="1"/>
        <v>48</v>
      </c>
      <c r="B102" s="50" t="s">
        <v>145</v>
      </c>
      <c r="C102" s="51" t="s">
        <v>142</v>
      </c>
      <c r="D102" s="53">
        <v>2025</v>
      </c>
      <c r="E102" s="64" t="s">
        <v>144</v>
      </c>
      <c r="F102" s="40">
        <v>800</v>
      </c>
      <c r="G102" s="68">
        <v>0</v>
      </c>
      <c r="H102" s="34"/>
    </row>
    <row r="103" spans="1:8" s="71" customFormat="1" ht="90" customHeight="1" thickBot="1" x14ac:dyDescent="0.3">
      <c r="A103" s="65">
        <f t="shared" si="1"/>
        <v>49</v>
      </c>
      <c r="B103" s="50" t="s">
        <v>145</v>
      </c>
      <c r="C103" s="51" t="s">
        <v>153</v>
      </c>
      <c r="D103" s="58" t="s">
        <v>146</v>
      </c>
      <c r="E103" s="64" t="s">
        <v>84</v>
      </c>
      <c r="F103" s="40">
        <v>60000</v>
      </c>
      <c r="G103" s="68">
        <v>0</v>
      </c>
      <c r="H103" s="34"/>
    </row>
    <row r="104" spans="1:8" s="71" customFormat="1" ht="90" customHeight="1" thickBot="1" x14ac:dyDescent="0.3">
      <c r="A104" s="65">
        <f t="shared" si="1"/>
        <v>50</v>
      </c>
      <c r="B104" s="50" t="s">
        <v>145</v>
      </c>
      <c r="C104" s="51" t="s">
        <v>254</v>
      </c>
      <c r="D104" s="58">
        <v>2025</v>
      </c>
      <c r="E104" s="64" t="s">
        <v>84</v>
      </c>
      <c r="F104" s="40">
        <v>850</v>
      </c>
      <c r="G104" s="68">
        <v>0</v>
      </c>
      <c r="H104" s="34"/>
    </row>
    <row r="105" spans="1:8" s="71" customFormat="1" ht="90" customHeight="1" thickBot="1" x14ac:dyDescent="0.3">
      <c r="A105" s="65">
        <f t="shared" si="1"/>
        <v>51</v>
      </c>
      <c r="B105" s="50" t="s">
        <v>145</v>
      </c>
      <c r="C105" s="51" t="s">
        <v>255</v>
      </c>
      <c r="D105" s="58">
        <v>2025</v>
      </c>
      <c r="E105" s="64" t="s">
        <v>84</v>
      </c>
      <c r="F105" s="40">
        <v>6300</v>
      </c>
      <c r="G105" s="68">
        <v>0</v>
      </c>
      <c r="H105" s="34"/>
    </row>
    <row r="106" spans="1:8" s="71" customFormat="1" ht="90" customHeight="1" thickBot="1" x14ac:dyDescent="0.3">
      <c r="A106" s="65">
        <f t="shared" si="1"/>
        <v>52</v>
      </c>
      <c r="B106" s="50" t="s">
        <v>147</v>
      </c>
      <c r="C106" s="51" t="s">
        <v>238</v>
      </c>
      <c r="D106" s="58">
        <v>2024</v>
      </c>
      <c r="E106" s="64" t="s">
        <v>84</v>
      </c>
      <c r="F106" s="40">
        <v>250000</v>
      </c>
      <c r="G106" s="68">
        <v>0</v>
      </c>
      <c r="H106" s="34"/>
    </row>
    <row r="107" spans="1:8" s="71" customFormat="1" ht="90" customHeight="1" thickBot="1" x14ac:dyDescent="0.3">
      <c r="A107" s="65">
        <f t="shared" si="1"/>
        <v>53</v>
      </c>
      <c r="B107" s="50" t="s">
        <v>147</v>
      </c>
      <c r="C107" s="51" t="s">
        <v>149</v>
      </c>
      <c r="D107" s="58">
        <v>2025</v>
      </c>
      <c r="E107" s="64" t="s">
        <v>84</v>
      </c>
      <c r="F107" s="40">
        <v>752</v>
      </c>
      <c r="G107" s="68">
        <v>0</v>
      </c>
      <c r="H107" s="34"/>
    </row>
    <row r="108" spans="1:8" s="71" customFormat="1" ht="90" customHeight="1" thickBot="1" x14ac:dyDescent="0.3">
      <c r="A108" s="65">
        <f t="shared" si="1"/>
        <v>54</v>
      </c>
      <c r="B108" s="50" t="s">
        <v>147</v>
      </c>
      <c r="C108" s="51" t="s">
        <v>150</v>
      </c>
      <c r="D108" s="58">
        <v>2025</v>
      </c>
      <c r="E108" s="64" t="s">
        <v>84</v>
      </c>
      <c r="F108" s="40">
        <v>37000</v>
      </c>
      <c r="G108" s="68">
        <v>0</v>
      </c>
      <c r="H108" s="34"/>
    </row>
    <row r="109" spans="1:8" s="71" customFormat="1" ht="90" customHeight="1" thickBot="1" x14ac:dyDescent="0.3">
      <c r="A109" s="65">
        <f t="shared" si="1"/>
        <v>55</v>
      </c>
      <c r="B109" s="50" t="s">
        <v>147</v>
      </c>
      <c r="C109" s="51" t="s">
        <v>151</v>
      </c>
      <c r="D109" s="58" t="s">
        <v>221</v>
      </c>
      <c r="E109" s="64" t="s">
        <v>84</v>
      </c>
      <c r="F109" s="40">
        <v>30000</v>
      </c>
      <c r="G109" s="68">
        <v>0</v>
      </c>
      <c r="H109" s="34"/>
    </row>
    <row r="110" spans="1:8" s="71" customFormat="1" ht="90" customHeight="1" thickBot="1" x14ac:dyDescent="0.3">
      <c r="A110" s="65">
        <f t="shared" si="1"/>
        <v>56</v>
      </c>
      <c r="B110" s="50" t="s">
        <v>147</v>
      </c>
      <c r="C110" s="51" t="s">
        <v>152</v>
      </c>
      <c r="D110" s="58">
        <v>2026</v>
      </c>
      <c r="E110" s="64" t="s">
        <v>84</v>
      </c>
      <c r="F110" s="40">
        <v>20000</v>
      </c>
      <c r="G110" s="68">
        <v>0</v>
      </c>
      <c r="H110" s="34"/>
    </row>
    <row r="111" spans="1:8" s="71" customFormat="1" ht="90" customHeight="1" thickBot="1" x14ac:dyDescent="0.3">
      <c r="A111" s="65">
        <f t="shared" si="1"/>
        <v>57</v>
      </c>
      <c r="B111" s="50" t="s">
        <v>107</v>
      </c>
      <c r="C111" s="51" t="s">
        <v>108</v>
      </c>
      <c r="D111" s="58" t="s">
        <v>113</v>
      </c>
      <c r="E111" s="64" t="s">
        <v>84</v>
      </c>
      <c r="F111" s="40">
        <v>86600</v>
      </c>
      <c r="G111" s="68">
        <v>0</v>
      </c>
      <c r="H111" s="34"/>
    </row>
    <row r="112" spans="1:8" s="71" customFormat="1" ht="90" customHeight="1" thickBot="1" x14ac:dyDescent="0.3">
      <c r="A112" s="65">
        <f t="shared" si="1"/>
        <v>58</v>
      </c>
      <c r="B112" s="50" t="s">
        <v>131</v>
      </c>
      <c r="C112" s="51" t="s">
        <v>133</v>
      </c>
      <c r="D112" s="58" t="s">
        <v>132</v>
      </c>
      <c r="E112" s="64" t="s">
        <v>84</v>
      </c>
      <c r="F112" s="40">
        <v>51474.9</v>
      </c>
      <c r="G112" s="68">
        <v>0</v>
      </c>
      <c r="H112" s="34"/>
    </row>
    <row r="113" spans="1:8" s="71" customFormat="1" ht="90" customHeight="1" thickBot="1" x14ac:dyDescent="0.3">
      <c r="A113" s="65">
        <f t="shared" si="1"/>
        <v>59</v>
      </c>
      <c r="B113" s="50" t="s">
        <v>80</v>
      </c>
      <c r="C113" s="51" t="s">
        <v>81</v>
      </c>
      <c r="D113" s="58" t="s">
        <v>113</v>
      </c>
      <c r="E113" s="64" t="s">
        <v>84</v>
      </c>
      <c r="F113" s="40">
        <v>769003</v>
      </c>
      <c r="G113" s="68">
        <v>4620</v>
      </c>
      <c r="H113" s="34"/>
    </row>
    <row r="114" spans="1:8" s="71" customFormat="1" ht="90" customHeight="1" thickBot="1" x14ac:dyDescent="0.3">
      <c r="A114" s="65">
        <f t="shared" si="1"/>
        <v>60</v>
      </c>
      <c r="B114" s="50" t="s">
        <v>182</v>
      </c>
      <c r="C114" s="51" t="s">
        <v>183</v>
      </c>
      <c r="D114" s="58" t="s">
        <v>115</v>
      </c>
      <c r="E114" s="64" t="s">
        <v>84</v>
      </c>
      <c r="F114" s="40">
        <v>2535000</v>
      </c>
      <c r="G114" s="68">
        <v>0</v>
      </c>
      <c r="H114" s="34"/>
    </row>
    <row r="115" spans="1:8" s="71" customFormat="1" ht="90" customHeight="1" thickBot="1" x14ac:dyDescent="0.3">
      <c r="A115" s="65">
        <f t="shared" si="1"/>
        <v>61</v>
      </c>
      <c r="B115" s="50" t="s">
        <v>167</v>
      </c>
      <c r="C115" s="51" t="s">
        <v>257</v>
      </c>
      <c r="D115" s="58">
        <v>2025</v>
      </c>
      <c r="E115" s="64" t="s">
        <v>84</v>
      </c>
      <c r="F115" s="40">
        <v>20000</v>
      </c>
      <c r="G115" s="68">
        <v>0</v>
      </c>
      <c r="H115" s="34"/>
    </row>
    <row r="116" spans="1:8" s="71" customFormat="1" ht="90" customHeight="1" thickBot="1" x14ac:dyDescent="0.3">
      <c r="A116" s="65">
        <f t="shared" si="1"/>
        <v>62</v>
      </c>
      <c r="B116" s="50" t="s">
        <v>172</v>
      </c>
      <c r="C116" s="51" t="s">
        <v>178</v>
      </c>
      <c r="D116" s="58" t="s">
        <v>229</v>
      </c>
      <c r="E116" s="64" t="s">
        <v>84</v>
      </c>
      <c r="F116" s="40">
        <v>10000</v>
      </c>
      <c r="G116" s="68">
        <v>0</v>
      </c>
      <c r="H116" s="34"/>
    </row>
    <row r="117" spans="1:8" s="71" customFormat="1" ht="90" customHeight="1" thickBot="1" x14ac:dyDescent="0.3">
      <c r="A117" s="65">
        <f t="shared" si="1"/>
        <v>63</v>
      </c>
      <c r="B117" s="51" t="s">
        <v>177</v>
      </c>
      <c r="C117" s="51" t="s">
        <v>179</v>
      </c>
      <c r="D117" s="58" t="s">
        <v>146</v>
      </c>
      <c r="E117" s="64" t="s">
        <v>84</v>
      </c>
      <c r="F117" s="40">
        <v>10000</v>
      </c>
      <c r="G117" s="68">
        <v>0</v>
      </c>
      <c r="H117" s="34"/>
    </row>
    <row r="118" spans="1:8" ht="15.75" customHeight="1" thickBot="1" x14ac:dyDescent="0.3">
      <c r="A118" s="87" t="s">
        <v>126</v>
      </c>
      <c r="B118" s="88"/>
      <c r="C118" s="88"/>
      <c r="D118" s="88"/>
      <c r="E118" s="88"/>
      <c r="F118" s="88"/>
      <c r="G118" s="88"/>
      <c r="H118" s="89"/>
    </row>
    <row r="119" spans="1:8" ht="115.5" thickBot="1" x14ac:dyDescent="0.3">
      <c r="A119" s="69">
        <v>1</v>
      </c>
      <c r="B119" s="52" t="s">
        <v>124</v>
      </c>
      <c r="C119" s="34" t="s">
        <v>125</v>
      </c>
      <c r="D119" s="34" t="s">
        <v>127</v>
      </c>
      <c r="E119" s="54" t="s">
        <v>75</v>
      </c>
      <c r="F119" s="66">
        <v>235600</v>
      </c>
      <c r="G119" s="49">
        <v>0</v>
      </c>
      <c r="H119" s="34" t="s">
        <v>196</v>
      </c>
    </row>
    <row r="120" spans="1:8" ht="15.75" customHeight="1" thickBot="1" x14ac:dyDescent="0.3">
      <c r="A120" s="65">
        <v>2</v>
      </c>
      <c r="B120" s="34"/>
      <c r="C120" s="34"/>
      <c r="D120" s="34"/>
      <c r="E120" s="34"/>
      <c r="F120" s="47"/>
      <c r="G120" s="47"/>
      <c r="H120" s="34"/>
    </row>
    <row r="121" spans="1:8" ht="15.75" customHeight="1" thickBot="1" x14ac:dyDescent="0.3">
      <c r="A121" s="65">
        <v>3</v>
      </c>
      <c r="B121" s="34"/>
      <c r="C121" s="34"/>
      <c r="D121" s="34"/>
      <c r="E121" s="34"/>
      <c r="F121" s="47"/>
      <c r="G121" s="47"/>
      <c r="H121" s="34"/>
    </row>
    <row r="122" spans="1:8" ht="15.75" customHeight="1" thickBot="1" x14ac:dyDescent="0.3">
      <c r="A122" s="65">
        <v>4</v>
      </c>
      <c r="B122" s="34"/>
      <c r="C122" s="34"/>
      <c r="D122" s="34"/>
      <c r="E122" s="34"/>
      <c r="F122" s="47"/>
      <c r="G122" s="47"/>
      <c r="H122" s="34"/>
    </row>
    <row r="123" spans="1:8" ht="15.75" customHeight="1" thickBot="1" x14ac:dyDescent="0.3">
      <c r="A123" s="65">
        <v>5</v>
      </c>
      <c r="B123" s="34"/>
      <c r="C123" s="34"/>
      <c r="D123" s="34"/>
      <c r="E123" s="34"/>
      <c r="F123" s="47"/>
      <c r="G123" s="47"/>
      <c r="H123" s="34"/>
    </row>
    <row r="124" spans="1:8" ht="15.75" customHeight="1" thickBot="1" x14ac:dyDescent="0.3">
      <c r="A124" s="65">
        <v>6</v>
      </c>
      <c r="B124" s="34"/>
      <c r="C124" s="34"/>
      <c r="D124" s="34"/>
      <c r="E124" s="34"/>
      <c r="F124" s="47"/>
      <c r="G124" s="47"/>
      <c r="H124" s="34"/>
    </row>
    <row r="125" spans="1:8" ht="15.75" thickBot="1" x14ac:dyDescent="0.3">
      <c r="A125" s="65">
        <v>7</v>
      </c>
      <c r="B125" s="52"/>
      <c r="C125" s="34"/>
      <c r="D125" s="34"/>
      <c r="E125" s="34"/>
      <c r="F125" s="47"/>
      <c r="G125" s="47"/>
      <c r="H125" s="34"/>
    </row>
    <row r="126" spans="1:8" ht="15.75" thickBot="1" x14ac:dyDescent="0.3">
      <c r="A126" s="65" t="s">
        <v>53</v>
      </c>
      <c r="B126" s="70"/>
      <c r="C126" s="70"/>
      <c r="D126" s="70"/>
      <c r="E126" s="70"/>
      <c r="F126" s="47"/>
      <c r="G126" s="47"/>
      <c r="H126" s="70"/>
    </row>
  </sheetData>
  <mergeCells count="12">
    <mergeCell ref="A1:H1"/>
    <mergeCell ref="A118:H118"/>
    <mergeCell ref="A3:A4"/>
    <mergeCell ref="A5:H5"/>
    <mergeCell ref="A53:H53"/>
    <mergeCell ref="F3:G3"/>
    <mergeCell ref="E3:E4"/>
    <mergeCell ref="D3:D4"/>
    <mergeCell ref="C3:C4"/>
    <mergeCell ref="B3:B4"/>
    <mergeCell ref="H3:H4"/>
    <mergeCell ref="A54:H5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119:G1048576 F24:F29 F7:G15 F95:G97 F55:F93 G55:G94 F99:G101 F21:G21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35:G39 F6:G6 F47:G52 F16:G20">
      <formula1>0</formula1>
    </dataValidation>
  </dataValidations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opLeftCell="A11" workbookViewId="0">
      <selection activeCell="C11" sqref="C11"/>
    </sheetView>
  </sheetViews>
  <sheetFormatPr defaultRowHeight="15" x14ac:dyDescent="0.25"/>
  <cols>
    <col min="1" max="1" width="8.140625" customWidth="1"/>
    <col min="2" max="2" width="21" customWidth="1"/>
    <col min="3" max="3" width="16.140625" customWidth="1"/>
    <col min="4" max="4" width="16.85546875" customWidth="1"/>
    <col min="5" max="5" width="32" customWidth="1"/>
  </cols>
  <sheetData>
    <row r="1" spans="1:5" ht="18.75" x14ac:dyDescent="0.25">
      <c r="D1" s="2" t="s">
        <v>13</v>
      </c>
    </row>
    <row r="2" spans="1:5" ht="15.75" x14ac:dyDescent="0.25">
      <c r="D2" s="3" t="s">
        <v>9</v>
      </c>
    </row>
    <row r="3" spans="1:5" ht="18.75" x14ac:dyDescent="0.25">
      <c r="A3" s="6"/>
    </row>
    <row r="4" spans="1:5" ht="32.25" thickBot="1" x14ac:dyDescent="0.3">
      <c r="A4" s="11" t="s">
        <v>6</v>
      </c>
      <c r="B4" s="11" t="s">
        <v>10</v>
      </c>
      <c r="C4" s="11" t="s">
        <v>11</v>
      </c>
      <c r="D4" s="11" t="s">
        <v>21</v>
      </c>
      <c r="E4" s="11" t="s">
        <v>12</v>
      </c>
    </row>
    <row r="5" spans="1:5" ht="205.5" thickBot="1" x14ac:dyDescent="0.3">
      <c r="A5" s="9">
        <v>1</v>
      </c>
      <c r="B5" s="27" t="s">
        <v>111</v>
      </c>
      <c r="C5" s="26">
        <v>45307</v>
      </c>
      <c r="D5" s="27" t="s">
        <v>203</v>
      </c>
      <c r="E5" s="27" t="s">
        <v>96</v>
      </c>
    </row>
    <row r="6" spans="1:5" ht="205.5" thickBot="1" x14ac:dyDescent="0.3">
      <c r="A6" s="9">
        <v>3</v>
      </c>
      <c r="B6" s="7" t="s">
        <v>200</v>
      </c>
      <c r="C6" s="8">
        <v>45335</v>
      </c>
      <c r="D6" s="27" t="s">
        <v>204</v>
      </c>
      <c r="E6" s="27" t="s">
        <v>96</v>
      </c>
    </row>
    <row r="7" spans="1:5" ht="205.5" thickBot="1" x14ac:dyDescent="0.3">
      <c r="A7" s="35">
        <v>3</v>
      </c>
      <c r="B7" s="27" t="s">
        <v>210</v>
      </c>
      <c r="C7" s="38">
        <v>45345</v>
      </c>
      <c r="D7" s="39" t="s">
        <v>205</v>
      </c>
      <c r="E7" s="27" t="s">
        <v>96</v>
      </c>
    </row>
    <row r="8" spans="1:5" ht="205.5" thickBot="1" x14ac:dyDescent="0.3">
      <c r="A8" s="35">
        <v>4</v>
      </c>
      <c r="B8" s="27" t="s">
        <v>201</v>
      </c>
      <c r="C8" s="38">
        <v>45350</v>
      </c>
      <c r="D8" s="39" t="s">
        <v>206</v>
      </c>
      <c r="E8" s="27" t="s">
        <v>96</v>
      </c>
    </row>
    <row r="9" spans="1:5" ht="205.5" thickBot="1" x14ac:dyDescent="0.3">
      <c r="A9" s="35">
        <v>5</v>
      </c>
      <c r="B9" s="27" t="s">
        <v>111</v>
      </c>
      <c r="C9" s="41">
        <v>45364</v>
      </c>
      <c r="D9" s="39" t="s">
        <v>207</v>
      </c>
      <c r="E9" s="27" t="s">
        <v>96</v>
      </c>
    </row>
    <row r="10" spans="1:5" ht="205.5" thickBot="1" x14ac:dyDescent="0.3">
      <c r="A10" s="35">
        <v>6</v>
      </c>
      <c r="B10" s="27" t="s">
        <v>111</v>
      </c>
      <c r="C10" s="26">
        <v>45371</v>
      </c>
      <c r="D10" s="39" t="s">
        <v>208</v>
      </c>
      <c r="E10" s="27" t="s">
        <v>96</v>
      </c>
    </row>
    <row r="11" spans="1:5" ht="205.5" thickBot="1" x14ac:dyDescent="0.3">
      <c r="A11" s="9">
        <v>7</v>
      </c>
      <c r="B11" s="7" t="s">
        <v>202</v>
      </c>
      <c r="C11" s="8">
        <v>45408</v>
      </c>
      <c r="D11" s="27" t="s">
        <v>209</v>
      </c>
      <c r="E11" s="27" t="s">
        <v>96</v>
      </c>
    </row>
    <row r="12" spans="1:5" ht="205.5" thickBot="1" x14ac:dyDescent="0.3">
      <c r="A12" s="22">
        <v>8</v>
      </c>
      <c r="B12" s="27"/>
      <c r="C12" s="23"/>
      <c r="D12" s="7"/>
      <c r="E12" s="27" t="s">
        <v>96</v>
      </c>
    </row>
    <row r="13" spans="1:5" ht="205.5" thickBot="1" x14ac:dyDescent="0.3">
      <c r="A13" s="7">
        <v>9</v>
      </c>
      <c r="B13" s="7"/>
      <c r="C13" s="8"/>
      <c r="D13" s="7"/>
      <c r="E13" s="27" t="s">
        <v>96</v>
      </c>
    </row>
    <row r="14" spans="1:5" ht="16.5" thickBot="1" x14ac:dyDescent="0.3">
      <c r="A14" s="35">
        <v>10</v>
      </c>
      <c r="B14" s="37"/>
      <c r="C14" s="41"/>
      <c r="D14" s="39"/>
      <c r="E14" s="7"/>
    </row>
    <row r="15" spans="1:5" ht="16.5" thickBot="1" x14ac:dyDescent="0.3">
      <c r="A15" s="9"/>
      <c r="B15" s="7"/>
      <c r="C15" s="8"/>
      <c r="D15" s="7"/>
      <c r="E15" s="7"/>
    </row>
    <row r="16" spans="1:5" ht="16.5" thickBot="1" x14ac:dyDescent="0.3">
      <c r="A16" s="19"/>
      <c r="B16" s="19"/>
      <c r="C16" s="26"/>
      <c r="D16" s="7"/>
      <c r="E16" s="7"/>
    </row>
    <row r="17" spans="1:5" ht="16.5" thickBot="1" x14ac:dyDescent="0.3">
      <c r="A17" s="30"/>
      <c r="B17" s="27"/>
      <c r="C17" s="8"/>
      <c r="D17" s="7"/>
      <c r="E17" s="7"/>
    </row>
    <row r="18" spans="1:5" ht="16.5" thickBot="1" x14ac:dyDescent="0.3">
      <c r="A18" s="29"/>
      <c r="B18" s="27"/>
      <c r="C18" s="28"/>
      <c r="D18" s="27"/>
      <c r="E18" s="7"/>
    </row>
    <row r="19" spans="1:5" ht="16.5" thickBot="1" x14ac:dyDescent="0.3">
      <c r="A19" s="30"/>
      <c r="B19" s="24"/>
      <c r="C19" s="26"/>
      <c r="D19" s="27"/>
      <c r="E19" s="7"/>
    </row>
    <row r="20" spans="1:5" ht="16.5" thickBot="1" x14ac:dyDescent="0.3">
      <c r="A20" s="30"/>
      <c r="B20" s="27"/>
      <c r="C20" s="25"/>
      <c r="D20" s="27"/>
      <c r="E20" s="7"/>
    </row>
    <row r="21" spans="1:5" ht="16.5" thickBot="1" x14ac:dyDescent="0.3">
      <c r="A21" s="30"/>
      <c r="B21" s="26"/>
      <c r="C21" s="26"/>
      <c r="D21" s="27"/>
      <c r="E21" s="7"/>
    </row>
    <row r="22" spans="1:5" ht="16.5" thickBot="1" x14ac:dyDescent="0.3">
      <c r="A22" s="42"/>
      <c r="B22" s="37"/>
      <c r="C22" s="38"/>
      <c r="D22" s="27"/>
      <c r="E22" s="7"/>
    </row>
    <row r="23" spans="1:5" ht="15.75" x14ac:dyDescent="0.25">
      <c r="A23" s="36"/>
      <c r="B23" s="43"/>
      <c r="C23" s="44"/>
      <c r="D23" s="45"/>
      <c r="E23" s="19"/>
    </row>
  </sheetData>
  <pageMargins left="0.7" right="0.7" top="0.75" bottom="0.75" header="0.3" footer="0.3"/>
  <pageSetup paperSize="9" scale="92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6" sqref="B6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103" t="s">
        <v>68</v>
      </c>
      <c r="B1" s="103"/>
    </row>
    <row r="2" spans="1:2" ht="16.5" thickBot="1" x14ac:dyDescent="0.3">
      <c r="A2" s="11" t="s">
        <v>6</v>
      </c>
      <c r="B2" s="11" t="s">
        <v>22</v>
      </c>
    </row>
    <row r="3" spans="1:2" ht="57" thickBot="1" x14ac:dyDescent="0.3">
      <c r="A3" s="7">
        <v>1</v>
      </c>
      <c r="B3" s="12" t="s">
        <v>180</v>
      </c>
    </row>
    <row r="4" spans="1:2" ht="57" thickBot="1" x14ac:dyDescent="0.3">
      <c r="A4" s="7">
        <v>2</v>
      </c>
      <c r="B4" s="12" t="s">
        <v>274</v>
      </c>
    </row>
    <row r="5" spans="1:2" ht="63" customHeight="1" thickBot="1" x14ac:dyDescent="0.3">
      <c r="A5" s="7">
        <v>3</v>
      </c>
      <c r="B5" s="12" t="s">
        <v>275</v>
      </c>
    </row>
    <row r="6" spans="1:2" ht="18.75" x14ac:dyDescent="0.25">
      <c r="A6" s="19" t="s">
        <v>53</v>
      </c>
      <c r="B6" s="13"/>
    </row>
  </sheetData>
  <mergeCells count="1">
    <mergeCell ref="A1:B1"/>
  </mergeCells>
  <pageMargins left="0.7" right="0.7" top="0.75" bottom="0.75" header="0.3" footer="0.3"/>
  <pageSetup paperSize="9" scale="85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opLeftCell="A4" workbookViewId="0">
      <selection activeCell="B18" sqref="B18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85" t="s">
        <v>14</v>
      </c>
      <c r="B1" s="85"/>
    </row>
    <row r="2" spans="1:6" ht="15.75" x14ac:dyDescent="0.25">
      <c r="A2" s="108" t="s">
        <v>123</v>
      </c>
      <c r="B2" s="108"/>
    </row>
    <row r="3" spans="1:6" ht="16.5" thickBot="1" x14ac:dyDescent="0.3">
      <c r="A3" s="5"/>
    </row>
    <row r="4" spans="1:6" ht="42" customHeight="1" thickBot="1" x14ac:dyDescent="0.3">
      <c r="A4" s="104" t="s">
        <v>15</v>
      </c>
      <c r="B4" s="105"/>
      <c r="E4" s="17"/>
      <c r="F4" s="18"/>
    </row>
    <row r="5" spans="1:6" ht="17.25" thickBot="1" x14ac:dyDescent="0.3">
      <c r="A5" s="14" t="s">
        <v>16</v>
      </c>
      <c r="B5" s="15" t="s">
        <v>97</v>
      </c>
    </row>
    <row r="6" spans="1:6" ht="17.25" thickBot="1" x14ac:dyDescent="0.3">
      <c r="A6" s="14" t="s">
        <v>17</v>
      </c>
      <c r="B6" s="15" t="s">
        <v>98</v>
      </c>
    </row>
    <row r="7" spans="1:6" ht="33.75" thickBot="1" x14ac:dyDescent="0.3">
      <c r="A7" s="14" t="s">
        <v>56</v>
      </c>
      <c r="B7" s="15" t="s">
        <v>99</v>
      </c>
    </row>
    <row r="8" spans="1:6" ht="33.75" thickBot="1" x14ac:dyDescent="0.3">
      <c r="A8" s="14" t="s">
        <v>18</v>
      </c>
      <c r="B8" s="15" t="s">
        <v>100</v>
      </c>
    </row>
    <row r="9" spans="1:6" ht="17.25" thickBot="1" x14ac:dyDescent="0.3">
      <c r="A9" s="15" t="s">
        <v>58</v>
      </c>
      <c r="B9" s="16" t="s">
        <v>101</v>
      </c>
    </row>
    <row r="10" spans="1:6" ht="17.25" thickBot="1" x14ac:dyDescent="0.3">
      <c r="A10" s="15" t="s">
        <v>59</v>
      </c>
      <c r="B10" s="16" t="s">
        <v>102</v>
      </c>
    </row>
    <row r="11" spans="1:6" ht="17.25" thickBot="1" x14ac:dyDescent="0.3">
      <c r="A11" s="15" t="s">
        <v>60</v>
      </c>
      <c r="B11" s="16" t="s">
        <v>103</v>
      </c>
    </row>
    <row r="12" spans="1:6" ht="33.75" thickBot="1" x14ac:dyDescent="0.3">
      <c r="A12" s="15" t="s">
        <v>61</v>
      </c>
      <c r="B12" s="16" t="s">
        <v>105</v>
      </c>
    </row>
    <row r="13" spans="1:6" ht="33.75" thickBot="1" x14ac:dyDescent="0.3">
      <c r="A13" s="15" t="s">
        <v>62</v>
      </c>
      <c r="B13" s="16" t="s">
        <v>106</v>
      </c>
    </row>
    <row r="14" spans="1:6" ht="33.75" thickBot="1" x14ac:dyDescent="0.3">
      <c r="A14" s="15" t="s">
        <v>63</v>
      </c>
      <c r="B14" s="16" t="s">
        <v>104</v>
      </c>
    </row>
    <row r="15" spans="1:6" ht="33.75" thickBot="1" x14ac:dyDescent="0.3">
      <c r="A15" s="15" t="s">
        <v>64</v>
      </c>
      <c r="B15" s="16" t="s">
        <v>91</v>
      </c>
    </row>
    <row r="16" spans="1:6" ht="22.5" customHeight="1" thickBot="1" x14ac:dyDescent="0.3">
      <c r="A16" s="106" t="s">
        <v>57</v>
      </c>
      <c r="B16" s="107"/>
    </row>
    <row r="17" spans="1:2" s="10" customFormat="1" ht="50.25" thickBot="1" x14ac:dyDescent="0.3">
      <c r="A17" s="14" t="s">
        <v>65</v>
      </c>
      <c r="B17" s="16"/>
    </row>
    <row r="18" spans="1:2" ht="133.5" customHeight="1" thickBot="1" x14ac:dyDescent="0.3">
      <c r="A18" s="14" t="s">
        <v>67</v>
      </c>
      <c r="B18" s="16" t="s">
        <v>276</v>
      </c>
    </row>
    <row r="19" spans="1:2" ht="83.25" thickBot="1" x14ac:dyDescent="0.3">
      <c r="A19" s="14" t="s">
        <v>66</v>
      </c>
      <c r="B19" s="16" t="s">
        <v>277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 B6"/>
  </dataValidations>
  <pageMargins left="0.7" right="0.7" top="0.75" bottom="0.75" header="0.3" footer="0.3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7</v>
      </c>
    </row>
    <row r="2" spans="1:1" x14ac:dyDescent="0.25">
      <c r="A2" t="s">
        <v>69</v>
      </c>
    </row>
    <row r="3" spans="1:1" ht="18.75" x14ac:dyDescent="0.25">
      <c r="A3" s="4" t="s">
        <v>23</v>
      </c>
    </row>
    <row r="4" spans="1:1" ht="18.75" x14ac:dyDescent="0.25">
      <c r="A4" s="4" t="s">
        <v>24</v>
      </c>
    </row>
    <row r="5" spans="1:1" ht="18.75" x14ac:dyDescent="0.25">
      <c r="A5" s="4" t="s">
        <v>25</v>
      </c>
    </row>
    <row r="6" spans="1:1" ht="18.75" x14ac:dyDescent="0.25">
      <c r="A6" s="4" t="s">
        <v>26</v>
      </c>
    </row>
    <row r="7" spans="1:1" ht="18.75" x14ac:dyDescent="0.25">
      <c r="A7" s="4" t="s">
        <v>71</v>
      </c>
    </row>
    <row r="8" spans="1:1" ht="18.75" x14ac:dyDescent="0.25">
      <c r="A8" s="4" t="s">
        <v>72</v>
      </c>
    </row>
    <row r="9" spans="1:1" ht="18.75" x14ac:dyDescent="0.25">
      <c r="A9" s="4" t="s">
        <v>73</v>
      </c>
    </row>
    <row r="10" spans="1:1" ht="18.75" x14ac:dyDescent="0.25">
      <c r="A10" s="4" t="s">
        <v>74</v>
      </c>
    </row>
    <row r="11" spans="1:1" ht="18.75" x14ac:dyDescent="0.25">
      <c r="A11" s="4" t="s">
        <v>27</v>
      </c>
    </row>
    <row r="12" spans="1:1" ht="18.75" x14ac:dyDescent="0.25">
      <c r="A12" s="4" t="s">
        <v>28</v>
      </c>
    </row>
    <row r="13" spans="1:1" ht="18.75" x14ac:dyDescent="0.25">
      <c r="A13" s="4" t="s">
        <v>29</v>
      </c>
    </row>
    <row r="14" spans="1:1" ht="18.75" x14ac:dyDescent="0.25">
      <c r="A14" s="4" t="s">
        <v>30</v>
      </c>
    </row>
    <row r="15" spans="1:1" ht="18.75" x14ac:dyDescent="0.25">
      <c r="A15" s="4" t="s">
        <v>31</v>
      </c>
    </row>
    <row r="16" spans="1:1" ht="18.75" x14ac:dyDescent="0.25">
      <c r="A16" s="4" t="s">
        <v>32</v>
      </c>
    </row>
    <row r="17" spans="1:1" ht="18.75" x14ac:dyDescent="0.25">
      <c r="A17" s="4" t="s">
        <v>33</v>
      </c>
    </row>
    <row r="18" spans="1:1" ht="18.75" x14ac:dyDescent="0.25">
      <c r="A18" s="4" t="s">
        <v>34</v>
      </c>
    </row>
    <row r="19" spans="1:1" ht="18.75" x14ac:dyDescent="0.25">
      <c r="A19" s="4" t="s">
        <v>35</v>
      </c>
    </row>
    <row r="20" spans="1:1" ht="18.75" x14ac:dyDescent="0.25">
      <c r="A20" s="4" t="s">
        <v>36</v>
      </c>
    </row>
    <row r="21" spans="1:1" ht="18.75" x14ac:dyDescent="0.25">
      <c r="A21" s="4" t="s">
        <v>37</v>
      </c>
    </row>
    <row r="22" spans="1:1" ht="18.75" x14ac:dyDescent="0.25">
      <c r="A22" s="4" t="s">
        <v>38</v>
      </c>
    </row>
    <row r="23" spans="1:1" ht="18.75" x14ac:dyDescent="0.25">
      <c r="A23" s="4" t="s">
        <v>39</v>
      </c>
    </row>
    <row r="24" spans="1:1" ht="18.75" x14ac:dyDescent="0.25">
      <c r="A24" s="4" t="s">
        <v>40</v>
      </c>
    </row>
    <row r="25" spans="1:1" ht="18.75" x14ac:dyDescent="0.25">
      <c r="A25" s="4" t="s">
        <v>41</v>
      </c>
    </row>
    <row r="26" spans="1:1" ht="18.75" x14ac:dyDescent="0.25">
      <c r="A26" s="4" t="s">
        <v>42</v>
      </c>
    </row>
    <row r="27" spans="1:1" ht="18.75" x14ac:dyDescent="0.25">
      <c r="A27" s="4" t="s">
        <v>8</v>
      </c>
    </row>
    <row r="28" spans="1:1" ht="18.75" x14ac:dyDescent="0.25">
      <c r="A28" s="4" t="s">
        <v>43</v>
      </c>
    </row>
    <row r="29" spans="1:1" ht="18.75" x14ac:dyDescent="0.25">
      <c r="A29" s="4" t="s">
        <v>44</v>
      </c>
    </row>
    <row r="30" spans="1:1" ht="18.75" x14ac:dyDescent="0.25">
      <c r="A30" s="4" t="s">
        <v>45</v>
      </c>
    </row>
    <row r="31" spans="1:1" ht="18.75" x14ac:dyDescent="0.25">
      <c r="A31" s="4" t="s">
        <v>46</v>
      </c>
    </row>
    <row r="32" spans="1:1" ht="18.75" x14ac:dyDescent="0.25">
      <c r="A32" s="4" t="s">
        <v>47</v>
      </c>
    </row>
    <row r="33" spans="1:1" ht="18.75" x14ac:dyDescent="0.25">
      <c r="A33" s="4" t="s">
        <v>48</v>
      </c>
    </row>
    <row r="34" spans="1:1" ht="18.75" x14ac:dyDescent="0.25">
      <c r="A34" s="4" t="s">
        <v>49</v>
      </c>
    </row>
    <row r="35" spans="1:1" ht="18.75" x14ac:dyDescent="0.25">
      <c r="A35" s="4" t="s">
        <v>50</v>
      </c>
    </row>
    <row r="36" spans="1:1" ht="18.75" x14ac:dyDescent="0.25">
      <c r="A36" s="4" t="s">
        <v>51</v>
      </c>
    </row>
    <row r="37" spans="1:1" ht="18.75" x14ac:dyDescent="0.25">
      <c r="A37" s="4" t="s">
        <v>52</v>
      </c>
    </row>
    <row r="38" spans="1:1" ht="18.75" x14ac:dyDescent="0.25">
      <c r="A38" s="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4 НПА</vt:lpstr>
      <vt:lpstr>3 Хар-ка деятельности ИУ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2025-01-13T05:38:45Z</dcterms:modified>
</cp:coreProperties>
</file>