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  Тимофеева\Бюджет 2018\Поправки бюджета\Правки декабрь\Решение сессии\"/>
    </mc:Choice>
  </mc:AlternateContent>
  <bookViews>
    <workbookView xWindow="0" yWindow="0" windowWidth="20160" windowHeight="8712"/>
  </bookViews>
  <sheets>
    <sheet name="культура т.1,4" sheetId="3" r:id="rId1"/>
    <sheet name="благоустр-во т.1.5" sheetId="4" r:id="rId2"/>
    <sheet name="гос.фин-сы т.1.6" sheetId="6" r:id="rId3"/>
    <sheet name="подг.к зиме т.1.7" sheetId="5" r:id="rId4"/>
    <sheet name="расх.обяз 1.9" sheetId="7" r:id="rId5"/>
    <sheet name="дороги т 2.1" sheetId="1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6" l="1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E34" i="6"/>
  <c r="F34" i="6"/>
  <c r="G34" i="6"/>
  <c r="C34" i="6"/>
  <c r="D34" i="6"/>
  <c r="B15" i="5"/>
  <c r="D16" i="4"/>
  <c r="C16" i="4"/>
  <c r="B15" i="4"/>
  <c r="B14" i="4"/>
  <c r="B16" i="4" s="1"/>
  <c r="B13" i="4"/>
  <c r="B20" i="3"/>
  <c r="B34" i="6" l="1"/>
  <c r="C36" i="1" l="1"/>
  <c r="B36" i="1" l="1"/>
</calcChain>
</file>

<file path=xl/sharedStrings.xml><?xml version="1.0" encoding="utf-8"?>
<sst xmlns="http://schemas.openxmlformats.org/spreadsheetml/2006/main" count="154" uniqueCount="80">
  <si>
    <t>Приложение  № 12</t>
  </si>
  <si>
    <t>таблица 2.1</t>
  </si>
  <si>
    <t>Распределение иных межбюджетных трансфертов на реализацию мероприятий муниципальной целевой программы «Повышение безопасности дорожного движения  по Тогучинскому району Новосибирской области на 2015-2020 годы» за счет средств областного бюджета, предоставляемых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 в 2015 - 2022 годах"» на 2019-2020 годы</t>
  </si>
  <si>
    <t>тыс.руб.</t>
  </si>
  <si>
    <t>Наименование муниципальных образований</t>
  </si>
  <si>
    <t>2019 год</t>
  </si>
  <si>
    <t>2020 год</t>
  </si>
  <si>
    <t>г. Тогучин</t>
  </si>
  <si>
    <t>р.п. Горный</t>
  </si>
  <si>
    <t>Борцовский</t>
  </si>
  <si>
    <t>Буготакский</t>
  </si>
  <si>
    <t>Вассинский</t>
  </si>
  <si>
    <t>Гутовский</t>
  </si>
  <si>
    <t>Завьяловский</t>
  </si>
  <si>
    <t>Заречный</t>
  </si>
  <si>
    <t>Киикский</t>
  </si>
  <si>
    <t>Кировский</t>
  </si>
  <si>
    <t>Коуракский</t>
  </si>
  <si>
    <t>Кудельно-Ключевской</t>
  </si>
  <si>
    <t>Кудринский</t>
  </si>
  <si>
    <t>Лебедевский</t>
  </si>
  <si>
    <t>Мирновский</t>
  </si>
  <si>
    <t>Нечаевский</t>
  </si>
  <si>
    <t>Репьевский</t>
  </si>
  <si>
    <t>Степногутовский</t>
  </si>
  <si>
    <t>Сурковский</t>
  </si>
  <si>
    <t>Усть-Каменский</t>
  </si>
  <si>
    <t>Чемской</t>
  </si>
  <si>
    <t>Шахтинский</t>
  </si>
  <si>
    <t>Итого</t>
  </si>
  <si>
    <t xml:space="preserve">к решению 21 -ой сессии </t>
  </si>
  <si>
    <t xml:space="preserve">"О внесении изменений в решение шестнадцатой сессии Совета депутатов Тогучинского района Новосибирской области третьего созыва от 22.12.2017 №128 «О бюджете Тогучинского района Новосибирской области на 2018 год и плановый период 2019 и 2020 годов" </t>
  </si>
  <si>
    <t xml:space="preserve">от  25.12.2018 </t>
  </si>
  <si>
    <t>Совета депутатов Тогучинского района  Новосибирской области третьего созыва  №179</t>
  </si>
  <si>
    <t>2018 год</t>
  </si>
  <si>
    <t>г.Тогучин</t>
  </si>
  <si>
    <t>Буготакский сельсовет</t>
  </si>
  <si>
    <t>Кировский сельсовет</t>
  </si>
  <si>
    <t>Коуракский сельсовет</t>
  </si>
  <si>
    <t>Кудельно-Ключевской сельсовет</t>
  </si>
  <si>
    <t>Кудринский сельсовет</t>
  </si>
  <si>
    <t>Лебедевский сельсовет</t>
  </si>
  <si>
    <t>Мирновский сельсовет</t>
  </si>
  <si>
    <t>Нечаевский сельсовет</t>
  </si>
  <si>
    <t>Репьевский сельсовет</t>
  </si>
  <si>
    <t>Степногутовский сельсовет</t>
  </si>
  <si>
    <t>Усть-Каменский сельсовет</t>
  </si>
  <si>
    <t>Шахтинский сельсовет</t>
  </si>
  <si>
    <t>Борцовский сельсовет</t>
  </si>
  <si>
    <t>Гутовский сельсовет</t>
  </si>
  <si>
    <t>таблица 1.4</t>
  </si>
  <si>
    <t>Вассинский сельсовет</t>
  </si>
  <si>
    <t>Завьяловский сельсовет</t>
  </si>
  <si>
    <t>Заречный сельсовет</t>
  </si>
  <si>
    <t>Киикский сельсовет</t>
  </si>
  <si>
    <t>Чемской сельсовет</t>
  </si>
  <si>
    <t xml:space="preserve">Распределение иных межбюджетных трансфертов на реализацию мероприятий муниципальной целевой программы "Культура Тогучинского района Новосибирской области на 2017-2021 годы" за счет средств областного бюджета, предоставляемых в рамках государственной программы Новосибирской области "Культура Новосибирской области на 2015-2020 годы"  в части развития и укрепления материально-технической базы муниципальных домов культуры в на 2018 год </t>
  </si>
  <si>
    <t xml:space="preserve">к решению  21 -ой сессии </t>
  </si>
  <si>
    <t xml:space="preserve">от 25.12.2018 </t>
  </si>
  <si>
    <t xml:space="preserve">О внесении изменений в решение шестнадцатой  сессии Совета депутатов Тогучинского района Новосибирской области третьего созыва от 22.12.2017 №128 «О бюджете Тогучинского района Новосибирской области на 2018 год и плановый период 2019 и 2020 годов" </t>
  </si>
  <si>
    <t>таблица 1.5</t>
  </si>
  <si>
    <t>в том числе</t>
  </si>
  <si>
    <t>благоустройство дворовых территорий многоквартирных домов</t>
  </si>
  <si>
    <t>благоустройство общественных пространств</t>
  </si>
  <si>
    <t>таблица 1.7</t>
  </si>
  <si>
    <t xml:space="preserve">Распределение иных межбюджетных трансфертов  на реализацию мероприятий по подготовке объектов ЖКХ Новосибирской области к работе в осенне-зимний период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 в 2015 - 2020 годах"  2018 год </t>
  </si>
  <si>
    <t>таблица 1.6</t>
  </si>
  <si>
    <t xml:space="preserve">Распределение иных межбюджетных трансфертов  на реализацию мероприятий по обеспечению сбалансированности местных бюджетов в рамках государственной программы Новосибирской области «Управление государственными финансами в Новосибирской области на 2014 – 2020 годы» на 2018 год </t>
  </si>
  <si>
    <t>Сурковский сельсовет</t>
  </si>
  <si>
    <t>(тыс.рублей)</t>
  </si>
  <si>
    <t xml:space="preserve"> Итого 2018 год</t>
  </si>
  <si>
    <t>Реализация указов</t>
  </si>
  <si>
    <t>Сбалансированность</t>
  </si>
  <si>
    <t>Наказы избирателей</t>
  </si>
  <si>
    <t>Инициативное бюджетирование</t>
  </si>
  <si>
    <t>таблица 1.9</t>
  </si>
  <si>
    <t>Распределение иных межбюджетных трансфертов на софинансирование   расходных   обязательств, возникших   при выполнении полномочий органов   местного   самоуправления   поселений по вопросам местного значения на 2018 год</t>
  </si>
  <si>
    <t>реализация разовых решений</t>
  </si>
  <si>
    <t xml:space="preserve">Распределение иных межбюджетных трансфертов на поддержку муниципальных программ формирования современной городской среды в рамках подпрограммы «Благоустройство территорий населенных пунктов» государственной программы Новосибирской области «Жилищно-коммунальное хозяйство Новосибирской области в 2015 – 2022 годах» на 2018 год </t>
  </si>
  <si>
    <t>тыс.рублей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</si>
</sst>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2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6" fillId="2" borderId="3" xfId="0" applyFont="1" applyFill="1" applyBorder="1"/>
    <xf numFmtId="164" fontId="7" fillId="0" borderId="3" xfId="0" applyNumberFormat="1" applyFont="1" applyBorder="1"/>
    <xf numFmtId="0" fontId="8" fillId="0" borderId="3" xfId="0" applyFont="1" applyBorder="1"/>
    <xf numFmtId="164" fontId="4" fillId="0" borderId="4" xfId="0" applyNumberFormat="1" applyFont="1" applyBorder="1"/>
    <xf numFmtId="0" fontId="5" fillId="0" borderId="4" xfId="0" applyFont="1" applyBorder="1"/>
    <xf numFmtId="0" fontId="5" fillId="0" borderId="4" xfId="0" applyFont="1" applyFill="1" applyBorder="1"/>
    <xf numFmtId="0" fontId="4" fillId="0" borderId="3" xfId="0" applyFont="1" applyBorder="1"/>
    <xf numFmtId="164" fontId="9" fillId="0" borderId="3" xfId="0" applyNumberFormat="1" applyFont="1" applyFill="1" applyBorder="1"/>
    <xf numFmtId="164" fontId="7" fillId="0" borderId="3" xfId="0" applyNumberFormat="1" applyFont="1" applyFill="1" applyBorder="1"/>
    <xf numFmtId="164" fontId="4" fillId="0" borderId="3" xfId="0" applyNumberFormat="1" applyFont="1" applyBorder="1"/>
    <xf numFmtId="0" fontId="5" fillId="0" borderId="2" xfId="0" applyFont="1" applyBorder="1" applyAlignment="1">
      <alignment horizontal="right" vertical="center"/>
    </xf>
    <xf numFmtId="165" fontId="7" fillId="0" borderId="3" xfId="0" applyNumberFormat="1" applyFont="1" applyBorder="1"/>
    <xf numFmtId="165" fontId="5" fillId="0" borderId="3" xfId="0" applyNumberFormat="1" applyFont="1" applyBorder="1"/>
    <xf numFmtId="165" fontId="4" fillId="0" borderId="3" xfId="0" applyNumberFormat="1" applyFont="1" applyBorder="1"/>
    <xf numFmtId="0" fontId="5" fillId="0" borderId="6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11" fillId="0" borderId="3" xfId="0" applyNumberFormat="1" applyFont="1" applyBorder="1"/>
    <xf numFmtId="164" fontId="5" fillId="2" borderId="3" xfId="0" applyNumberFormat="1" applyFont="1" applyFill="1" applyBorder="1" applyAlignment="1">
      <alignment horizontal="center"/>
    </xf>
    <xf numFmtId="0" fontId="5" fillId="0" borderId="4" xfId="0" applyFont="1" applyBorder="1" applyAlignment="1">
      <alignment wrapText="1"/>
    </xf>
    <xf numFmtId="0" fontId="11" fillId="0" borderId="3" xfId="0" applyFont="1" applyBorder="1"/>
    <xf numFmtId="164" fontId="4" fillId="2" borderId="3" xfId="0" applyNumberFormat="1" applyFont="1" applyFill="1" applyBorder="1"/>
    <xf numFmtId="0" fontId="11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165" fontId="4" fillId="2" borderId="3" xfId="0" applyNumberFormat="1" applyFont="1" applyFill="1" applyBorder="1"/>
    <xf numFmtId="2" fontId="5" fillId="0" borderId="3" xfId="0" applyNumberFormat="1" applyFont="1" applyBorder="1" applyAlignment="1">
      <alignment horizontal="right" vertical="center"/>
    </xf>
    <xf numFmtId="2" fontId="4" fillId="2" borderId="3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165" fontId="11" fillId="0" borderId="3" xfId="0" applyNumberFormat="1" applyFont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5" fillId="0" borderId="5" xfId="0" applyFont="1" applyBorder="1" applyAlignment="1">
      <alignment horizontal="right" vertical="center" wrapText="1"/>
    </xf>
    <xf numFmtId="0" fontId="0" fillId="0" borderId="5" xfId="0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10" fillId="0" borderId="5" xfId="0" applyFont="1" applyBorder="1" applyAlignment="1">
      <alignment horizontal="right"/>
    </xf>
    <xf numFmtId="0" fontId="11" fillId="0" borderId="3" xfId="0" applyFont="1" applyBorder="1" applyAlignment="1">
      <alignment horizontal="center"/>
    </xf>
    <xf numFmtId="0" fontId="0" fillId="0" borderId="3" xfId="0" applyBorder="1" applyAlignment="1"/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B11" sqref="B11:B12"/>
    </sheetView>
  </sheetViews>
  <sheetFormatPr defaultRowHeight="14.4" x14ac:dyDescent="0.3"/>
  <cols>
    <col min="1" max="1" width="42.77734375" customWidth="1"/>
    <col min="2" max="2" width="39.21875" customWidth="1"/>
  </cols>
  <sheetData>
    <row r="1" spans="1:2" x14ac:dyDescent="0.3">
      <c r="A1" s="32" t="s">
        <v>0</v>
      </c>
      <c r="B1" s="32"/>
    </row>
    <row r="2" spans="1:2" x14ac:dyDescent="0.3">
      <c r="A2" s="31" t="s">
        <v>57</v>
      </c>
      <c r="B2" s="31"/>
    </row>
    <row r="3" spans="1:2" x14ac:dyDescent="0.3">
      <c r="A3" s="31" t="s">
        <v>33</v>
      </c>
      <c r="B3" s="31"/>
    </row>
    <row r="4" spans="1:2" x14ac:dyDescent="0.3">
      <c r="A4" s="31" t="s">
        <v>58</v>
      </c>
      <c r="B4" s="31"/>
    </row>
    <row r="5" spans="1:2" ht="47.4" customHeight="1" x14ac:dyDescent="0.3">
      <c r="A5" s="33" t="s">
        <v>59</v>
      </c>
      <c r="B5" s="33"/>
    </row>
    <row r="6" spans="1:2" x14ac:dyDescent="0.3">
      <c r="A6" s="31"/>
      <c r="B6" s="31"/>
    </row>
    <row r="7" spans="1:2" ht="15.6" x14ac:dyDescent="0.3">
      <c r="A7" s="34" t="s">
        <v>50</v>
      </c>
      <c r="B7" s="34"/>
    </row>
    <row r="8" spans="1:2" ht="138" customHeight="1" x14ac:dyDescent="0.3">
      <c r="A8" s="35" t="s">
        <v>56</v>
      </c>
      <c r="B8" s="36"/>
    </row>
    <row r="9" spans="1:2" ht="17.399999999999999" x14ac:dyDescent="0.3">
      <c r="A9" s="1"/>
    </row>
    <row r="10" spans="1:2" x14ac:dyDescent="0.3">
      <c r="A10" s="37" t="s">
        <v>79</v>
      </c>
      <c r="B10" s="38"/>
    </row>
    <row r="11" spans="1:2" ht="14.4" customHeight="1" x14ac:dyDescent="0.3">
      <c r="A11" s="39" t="s">
        <v>4</v>
      </c>
      <c r="B11" s="41" t="s">
        <v>34</v>
      </c>
    </row>
    <row r="12" spans="1:2" ht="25.2" customHeight="1" x14ac:dyDescent="0.3">
      <c r="A12" s="40"/>
      <c r="B12" s="42"/>
    </row>
    <row r="13" spans="1:2" ht="18.600000000000001" customHeight="1" x14ac:dyDescent="0.35">
      <c r="A13" s="6" t="s">
        <v>35</v>
      </c>
      <c r="B13" s="12">
        <v>34.799999999999997</v>
      </c>
    </row>
    <row r="14" spans="1:2" ht="18" customHeight="1" x14ac:dyDescent="0.35">
      <c r="A14" s="6" t="s">
        <v>8</v>
      </c>
      <c r="B14" s="12">
        <v>100</v>
      </c>
    </row>
    <row r="15" spans="1:2" ht="18" x14ac:dyDescent="0.35">
      <c r="A15" s="2" t="s">
        <v>51</v>
      </c>
      <c r="B15" s="3">
        <v>315.8</v>
      </c>
    </row>
    <row r="16" spans="1:2" ht="18" x14ac:dyDescent="0.35">
      <c r="A16" s="2" t="s">
        <v>52</v>
      </c>
      <c r="B16" s="3">
        <v>452.6</v>
      </c>
    </row>
    <row r="17" spans="1:2" ht="18" x14ac:dyDescent="0.35">
      <c r="A17" s="2" t="s">
        <v>54</v>
      </c>
      <c r="B17" s="3">
        <v>210.5</v>
      </c>
    </row>
    <row r="18" spans="1:2" ht="18" x14ac:dyDescent="0.35">
      <c r="A18" s="2" t="s">
        <v>37</v>
      </c>
      <c r="B18" s="3">
        <v>224.1</v>
      </c>
    </row>
    <row r="19" spans="1:2" ht="18" x14ac:dyDescent="0.35">
      <c r="A19" s="2" t="s">
        <v>55</v>
      </c>
      <c r="B19" s="10">
        <v>231.6</v>
      </c>
    </row>
    <row r="20" spans="1:2" ht="17.399999999999999" x14ac:dyDescent="0.3">
      <c r="A20" s="8" t="s">
        <v>29</v>
      </c>
      <c r="B20" s="11">
        <f>SUM(B13:B19)</f>
        <v>1569.3999999999999</v>
      </c>
    </row>
  </sheetData>
  <mergeCells count="11">
    <mergeCell ref="A7:B7"/>
    <mergeCell ref="A8:B8"/>
    <mergeCell ref="A10:B10"/>
    <mergeCell ref="A11:A12"/>
    <mergeCell ref="B11:B12"/>
    <mergeCell ref="A6:B6"/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7" workbookViewId="0">
      <selection activeCell="D13" sqref="D13"/>
    </sheetView>
  </sheetViews>
  <sheetFormatPr defaultRowHeight="14.4" x14ac:dyDescent="0.3"/>
  <cols>
    <col min="1" max="1" width="28.33203125" customWidth="1"/>
    <col min="2" max="2" width="17.77734375" customWidth="1"/>
    <col min="3" max="3" width="18.88671875" customWidth="1"/>
    <col min="4" max="4" width="23.21875" customWidth="1"/>
  </cols>
  <sheetData>
    <row r="1" spans="1:4" x14ac:dyDescent="0.3">
      <c r="C1" s="32" t="s">
        <v>0</v>
      </c>
      <c r="D1" s="32"/>
    </row>
    <row r="2" spans="1:4" x14ac:dyDescent="0.3">
      <c r="C2" s="31" t="s">
        <v>57</v>
      </c>
      <c r="D2" s="31"/>
    </row>
    <row r="3" spans="1:4" x14ac:dyDescent="0.3">
      <c r="A3" s="31" t="s">
        <v>33</v>
      </c>
      <c r="B3" s="31"/>
      <c r="C3" s="31"/>
      <c r="D3" s="31"/>
    </row>
    <row r="4" spans="1:4" x14ac:dyDescent="0.3">
      <c r="C4" s="31" t="s">
        <v>58</v>
      </c>
      <c r="D4" s="31"/>
    </row>
    <row r="5" spans="1:4" ht="60" customHeight="1" x14ac:dyDescent="0.3">
      <c r="A5" s="33" t="s">
        <v>59</v>
      </c>
      <c r="B5" s="33"/>
      <c r="C5" s="33"/>
      <c r="D5" s="33"/>
    </row>
    <row r="6" spans="1:4" x14ac:dyDescent="0.3">
      <c r="C6" s="31"/>
      <c r="D6" s="31"/>
    </row>
    <row r="7" spans="1:4" ht="15.6" x14ac:dyDescent="0.3">
      <c r="C7" s="34" t="s">
        <v>60</v>
      </c>
      <c r="D7" s="34"/>
    </row>
    <row r="8" spans="1:4" ht="121.8" customHeight="1" x14ac:dyDescent="0.3">
      <c r="A8" s="55" t="s">
        <v>78</v>
      </c>
      <c r="B8" s="55"/>
      <c r="C8" s="55"/>
      <c r="D8" s="55"/>
    </row>
    <row r="9" spans="1:4" ht="21" customHeight="1" x14ac:dyDescent="0.3">
      <c r="C9" s="29"/>
      <c r="D9" s="29" t="s">
        <v>79</v>
      </c>
    </row>
    <row r="10" spans="1:4" x14ac:dyDescent="0.3">
      <c r="A10" s="43" t="s">
        <v>4</v>
      </c>
      <c r="B10" s="44" t="s">
        <v>34</v>
      </c>
      <c r="C10" s="45" t="s">
        <v>61</v>
      </c>
      <c r="D10" s="45"/>
    </row>
    <row r="11" spans="1:4" x14ac:dyDescent="0.3">
      <c r="A11" s="43"/>
      <c r="B11" s="44"/>
      <c r="C11" s="46" t="s">
        <v>62</v>
      </c>
      <c r="D11" s="46" t="s">
        <v>63</v>
      </c>
    </row>
    <row r="12" spans="1:4" ht="46.2" customHeight="1" x14ac:dyDescent="0.3">
      <c r="A12" s="43"/>
      <c r="B12" s="44"/>
      <c r="C12" s="46"/>
      <c r="D12" s="46"/>
    </row>
    <row r="13" spans="1:4" ht="18" x14ac:dyDescent="0.35">
      <c r="A13" s="6" t="s">
        <v>35</v>
      </c>
      <c r="B13" s="13">
        <f>C13+D13</f>
        <v>14328.300770000002</v>
      </c>
      <c r="C13" s="14">
        <v>4798.7650700000004</v>
      </c>
      <c r="D13" s="14">
        <v>9529.5357000000004</v>
      </c>
    </row>
    <row r="14" spans="1:4" ht="18" x14ac:dyDescent="0.35">
      <c r="A14" s="6" t="s">
        <v>8</v>
      </c>
      <c r="B14" s="13">
        <f>C14+D14</f>
        <v>9547.0633199999993</v>
      </c>
      <c r="C14" s="14">
        <v>4258.6528799999996</v>
      </c>
      <c r="D14" s="14">
        <v>5288.4104399999997</v>
      </c>
    </row>
    <row r="15" spans="1:4" ht="18" x14ac:dyDescent="0.35">
      <c r="A15" s="6" t="s">
        <v>47</v>
      </c>
      <c r="B15" s="13">
        <f>C15+D15</f>
        <v>1769.11796</v>
      </c>
      <c r="C15" s="14"/>
      <c r="D15" s="14">
        <v>1769.11796</v>
      </c>
    </row>
    <row r="16" spans="1:4" ht="17.399999999999999" x14ac:dyDescent="0.3">
      <c r="A16" s="8" t="s">
        <v>29</v>
      </c>
      <c r="B16" s="15">
        <f>B13+B14+B15</f>
        <v>25644.482050000002</v>
      </c>
      <c r="C16" s="15">
        <f>C13+C14+C15</f>
        <v>9057.4179499999991</v>
      </c>
      <c r="D16" s="15">
        <f>D13+D14+D15</f>
        <v>16587.0641</v>
      </c>
    </row>
  </sheetData>
  <mergeCells count="13">
    <mergeCell ref="A8:D8"/>
    <mergeCell ref="A10:A12"/>
    <mergeCell ref="B10:B12"/>
    <mergeCell ref="C10:D10"/>
    <mergeCell ref="C11:C12"/>
    <mergeCell ref="D11:D12"/>
    <mergeCell ref="C1:D1"/>
    <mergeCell ref="C2:D2"/>
    <mergeCell ref="C4:D4"/>
    <mergeCell ref="C6:D6"/>
    <mergeCell ref="C7:D7"/>
    <mergeCell ref="A5:D5"/>
    <mergeCell ref="A3:D3"/>
  </mergeCells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4" workbookViewId="0">
      <selection activeCell="B9" sqref="B9:G9"/>
    </sheetView>
  </sheetViews>
  <sheetFormatPr defaultRowHeight="14.4" x14ac:dyDescent="0.3"/>
  <cols>
    <col min="1" max="1" width="33.33203125" customWidth="1"/>
    <col min="2" max="2" width="18" customWidth="1"/>
    <col min="3" max="3" width="16" customWidth="1"/>
    <col min="4" max="4" width="14.21875" customWidth="1"/>
    <col min="5" max="5" width="17.5546875" customWidth="1"/>
    <col min="6" max="6" width="14.109375" customWidth="1"/>
    <col min="7" max="7" width="20" customWidth="1"/>
    <col min="8" max="8" width="8.88671875" customWidth="1"/>
  </cols>
  <sheetData>
    <row r="1" spans="1:7" x14ac:dyDescent="0.3">
      <c r="F1" s="32" t="s">
        <v>0</v>
      </c>
      <c r="G1" s="32"/>
    </row>
    <row r="2" spans="1:7" x14ac:dyDescent="0.3">
      <c r="F2" s="31" t="s">
        <v>57</v>
      </c>
      <c r="G2" s="31"/>
    </row>
    <row r="3" spans="1:7" x14ac:dyDescent="0.3">
      <c r="A3" s="31" t="s">
        <v>33</v>
      </c>
      <c r="B3" s="31"/>
      <c r="C3" s="31"/>
      <c r="D3" s="31"/>
      <c r="E3" s="31"/>
      <c r="F3" s="31"/>
      <c r="G3" s="31"/>
    </row>
    <row r="4" spans="1:7" x14ac:dyDescent="0.3">
      <c r="F4" s="31" t="s">
        <v>58</v>
      </c>
      <c r="G4" s="31"/>
    </row>
    <row r="5" spans="1:7" ht="30" customHeight="1" x14ac:dyDescent="0.3">
      <c r="A5" s="33" t="s">
        <v>59</v>
      </c>
      <c r="B5" s="33"/>
      <c r="C5" s="33"/>
      <c r="D5" s="33"/>
      <c r="E5" s="33"/>
      <c r="F5" s="33"/>
      <c r="G5" s="33"/>
    </row>
    <row r="6" spans="1:7" ht="15.6" x14ac:dyDescent="0.3">
      <c r="A6" s="47" t="s">
        <v>66</v>
      </c>
      <c r="B6" s="47"/>
      <c r="C6" s="47"/>
      <c r="D6" s="47"/>
      <c r="E6" s="47"/>
      <c r="F6" s="47"/>
      <c r="G6" s="47"/>
    </row>
    <row r="7" spans="1:7" ht="53.4" customHeight="1" x14ac:dyDescent="0.3">
      <c r="A7" s="48" t="s">
        <v>67</v>
      </c>
      <c r="B7" s="48"/>
      <c r="C7" s="48"/>
      <c r="D7" s="48"/>
      <c r="E7" s="48"/>
      <c r="F7" s="36"/>
      <c r="G7" s="36"/>
    </row>
    <row r="8" spans="1:7" ht="9" customHeight="1" x14ac:dyDescent="0.3"/>
    <row r="9" spans="1:7" x14ac:dyDescent="0.3">
      <c r="B9" s="49" t="s">
        <v>69</v>
      </c>
      <c r="C9" s="38"/>
      <c r="D9" s="38"/>
      <c r="E9" s="38"/>
      <c r="F9" s="38"/>
      <c r="G9" s="38"/>
    </row>
    <row r="10" spans="1:7" ht="12.6" customHeight="1" x14ac:dyDescent="0.3">
      <c r="A10" s="39" t="s">
        <v>4</v>
      </c>
      <c r="B10" s="43" t="s">
        <v>70</v>
      </c>
      <c r="C10" s="50" t="s">
        <v>61</v>
      </c>
      <c r="D10" s="50"/>
      <c r="E10" s="50"/>
      <c r="F10" s="51"/>
      <c r="G10" s="51"/>
    </row>
    <row r="11" spans="1:7" ht="39" customHeight="1" x14ac:dyDescent="0.3">
      <c r="A11" s="40"/>
      <c r="B11" s="43"/>
      <c r="C11" s="24" t="s">
        <v>71</v>
      </c>
      <c r="D11" s="24" t="s">
        <v>72</v>
      </c>
      <c r="E11" s="24" t="s">
        <v>77</v>
      </c>
      <c r="F11" s="24" t="s">
        <v>73</v>
      </c>
      <c r="G11" s="25" t="s">
        <v>74</v>
      </c>
    </row>
    <row r="12" spans="1:7" ht="18" x14ac:dyDescent="0.3">
      <c r="A12" s="16" t="s">
        <v>35</v>
      </c>
      <c r="B12" s="17">
        <f>C12+D12+F12+G12+E12</f>
        <v>4427.3634000000002</v>
      </c>
      <c r="C12" s="18">
        <v>3273</v>
      </c>
      <c r="D12" s="19"/>
      <c r="E12" s="19"/>
      <c r="F12" s="19">
        <v>433.43799999999999</v>
      </c>
      <c r="G12" s="30">
        <v>720.92539999999997</v>
      </c>
    </row>
    <row r="13" spans="1:7" ht="18" x14ac:dyDescent="0.35">
      <c r="A13" s="6" t="s">
        <v>8</v>
      </c>
      <c r="B13" s="17">
        <f t="shared" ref="B13:B33" si="0">C13+D13+F13+G13+E13</f>
        <v>8403.2999999999993</v>
      </c>
      <c r="C13" s="20">
        <v>4083.2999999999997</v>
      </c>
      <c r="D13" s="3">
        <v>4000</v>
      </c>
      <c r="E13" s="3"/>
      <c r="F13" s="19">
        <v>320</v>
      </c>
      <c r="G13" s="30"/>
    </row>
    <row r="14" spans="1:7" ht="18" x14ac:dyDescent="0.35">
      <c r="A14" s="6" t="s">
        <v>48</v>
      </c>
      <c r="B14" s="17">
        <f t="shared" si="0"/>
        <v>2304.4</v>
      </c>
      <c r="C14" s="20">
        <v>491.9</v>
      </c>
      <c r="D14" s="3">
        <v>1647.5</v>
      </c>
      <c r="E14" s="3">
        <v>100</v>
      </c>
      <c r="F14" s="19">
        <v>65</v>
      </c>
      <c r="G14" s="30"/>
    </row>
    <row r="15" spans="1:7" ht="18" x14ac:dyDescent="0.35">
      <c r="A15" s="6" t="s">
        <v>36</v>
      </c>
      <c r="B15" s="17">
        <f t="shared" si="0"/>
        <v>6070.7960000000003</v>
      </c>
      <c r="C15" s="20">
        <v>716.6</v>
      </c>
      <c r="D15" s="3">
        <v>4111.2</v>
      </c>
      <c r="E15" s="3">
        <v>100</v>
      </c>
      <c r="F15" s="19">
        <v>160</v>
      </c>
      <c r="G15" s="30">
        <v>982.99599999999998</v>
      </c>
    </row>
    <row r="16" spans="1:7" ht="18" x14ac:dyDescent="0.35">
      <c r="A16" s="6" t="s">
        <v>51</v>
      </c>
      <c r="B16" s="17">
        <f t="shared" si="0"/>
        <v>1764</v>
      </c>
      <c r="C16" s="20">
        <v>602.20000000000005</v>
      </c>
      <c r="D16" s="3">
        <v>976.8</v>
      </c>
      <c r="E16" s="3">
        <v>100</v>
      </c>
      <c r="F16" s="19">
        <v>85</v>
      </c>
      <c r="G16" s="30"/>
    </row>
    <row r="17" spans="1:7" ht="18" x14ac:dyDescent="0.35">
      <c r="A17" s="6" t="s">
        <v>49</v>
      </c>
      <c r="B17" s="17">
        <f t="shared" si="0"/>
        <v>4579.7</v>
      </c>
      <c r="C17" s="20">
        <v>602.1</v>
      </c>
      <c r="D17" s="3">
        <v>3736.2000000000003</v>
      </c>
      <c r="E17" s="3">
        <v>100</v>
      </c>
      <c r="F17" s="19">
        <v>141.4</v>
      </c>
      <c r="G17" s="30"/>
    </row>
    <row r="18" spans="1:7" ht="18" x14ac:dyDescent="0.35">
      <c r="A18" s="6" t="s">
        <v>52</v>
      </c>
      <c r="B18" s="17">
        <f t="shared" si="0"/>
        <v>5768.4000000000005</v>
      </c>
      <c r="C18" s="20">
        <v>1217</v>
      </c>
      <c r="D18" s="3">
        <v>4180.8</v>
      </c>
      <c r="E18" s="3">
        <v>100</v>
      </c>
      <c r="F18" s="19">
        <v>270.60000000000002</v>
      </c>
      <c r="G18" s="30"/>
    </row>
    <row r="19" spans="1:7" ht="18" x14ac:dyDescent="0.35">
      <c r="A19" s="6" t="s">
        <v>53</v>
      </c>
      <c r="B19" s="17">
        <f t="shared" si="0"/>
        <v>4372.7849999999999</v>
      </c>
      <c r="C19" s="20">
        <v>317.98200000000003</v>
      </c>
      <c r="D19" s="3">
        <v>2578.4179999999997</v>
      </c>
      <c r="E19" s="3">
        <v>100</v>
      </c>
      <c r="F19" s="19">
        <v>85</v>
      </c>
      <c r="G19" s="30">
        <v>1291.385</v>
      </c>
    </row>
    <row r="20" spans="1:7" ht="18" x14ac:dyDescent="0.35">
      <c r="A20" s="6" t="s">
        <v>54</v>
      </c>
      <c r="B20" s="17">
        <f t="shared" si="0"/>
        <v>4428.6120000000001</v>
      </c>
      <c r="C20" s="20">
        <v>774</v>
      </c>
      <c r="D20" s="3">
        <v>3222.9</v>
      </c>
      <c r="E20" s="3">
        <v>100</v>
      </c>
      <c r="F20" s="19">
        <v>60</v>
      </c>
      <c r="G20" s="30">
        <v>271.71199999999999</v>
      </c>
    </row>
    <row r="21" spans="1:7" ht="18" x14ac:dyDescent="0.35">
      <c r="A21" s="6" t="s">
        <v>37</v>
      </c>
      <c r="B21" s="17">
        <f t="shared" si="0"/>
        <v>4369.1000000000004</v>
      </c>
      <c r="C21" s="20">
        <v>1346.6</v>
      </c>
      <c r="D21" s="3">
        <v>2677.5</v>
      </c>
      <c r="E21" s="3">
        <v>100</v>
      </c>
      <c r="F21" s="19">
        <v>245</v>
      </c>
      <c r="G21" s="30"/>
    </row>
    <row r="22" spans="1:7" ht="18" x14ac:dyDescent="0.35">
      <c r="A22" s="6" t="s">
        <v>38</v>
      </c>
      <c r="B22" s="17">
        <f t="shared" si="0"/>
        <v>4934.8999999999996</v>
      </c>
      <c r="C22" s="20">
        <v>1263.9000000000001</v>
      </c>
      <c r="D22" s="3">
        <v>2990</v>
      </c>
      <c r="E22" s="3">
        <v>100</v>
      </c>
      <c r="F22" s="19">
        <v>308</v>
      </c>
      <c r="G22" s="30">
        <v>273</v>
      </c>
    </row>
    <row r="23" spans="1:7" ht="31.2" customHeight="1" x14ac:dyDescent="0.35">
      <c r="A23" s="21" t="s">
        <v>39</v>
      </c>
      <c r="B23" s="17">
        <f t="shared" si="0"/>
        <v>3047.84</v>
      </c>
      <c r="C23" s="20">
        <v>503.9</v>
      </c>
      <c r="D23" s="3">
        <v>1729.9</v>
      </c>
      <c r="E23" s="3">
        <v>100</v>
      </c>
      <c r="F23" s="19">
        <v>714.04</v>
      </c>
      <c r="G23" s="30"/>
    </row>
    <row r="24" spans="1:7" ht="18" x14ac:dyDescent="0.35">
      <c r="A24" s="6" t="s">
        <v>40</v>
      </c>
      <c r="B24" s="17">
        <f t="shared" si="0"/>
        <v>3795.3999999999996</v>
      </c>
      <c r="C24" s="20">
        <v>822.8</v>
      </c>
      <c r="D24" s="3">
        <v>2723.6</v>
      </c>
      <c r="E24" s="3">
        <v>100</v>
      </c>
      <c r="F24" s="19">
        <v>149</v>
      </c>
      <c r="G24" s="30"/>
    </row>
    <row r="25" spans="1:7" ht="18" x14ac:dyDescent="0.35">
      <c r="A25" s="6" t="s">
        <v>41</v>
      </c>
      <c r="B25" s="17">
        <f t="shared" si="0"/>
        <v>5775.6450000000004</v>
      </c>
      <c r="C25" s="20">
        <v>1110.1999999999998</v>
      </c>
      <c r="D25" s="3">
        <v>3688.6000000000004</v>
      </c>
      <c r="E25" s="3">
        <v>100</v>
      </c>
      <c r="F25" s="19">
        <v>210</v>
      </c>
      <c r="G25" s="30">
        <v>666.84500000000003</v>
      </c>
    </row>
    <row r="26" spans="1:7" ht="18" x14ac:dyDescent="0.35">
      <c r="A26" s="6" t="s">
        <v>42</v>
      </c>
      <c r="B26" s="17">
        <f t="shared" si="0"/>
        <v>2740.5</v>
      </c>
      <c r="C26" s="20">
        <v>658.80000000000007</v>
      </c>
      <c r="D26" s="3">
        <v>1881.6999999999998</v>
      </c>
      <c r="E26" s="3">
        <v>100</v>
      </c>
      <c r="F26" s="19">
        <v>100</v>
      </c>
      <c r="G26" s="30"/>
    </row>
    <row r="27" spans="1:7" ht="18" x14ac:dyDescent="0.35">
      <c r="A27" s="6" t="s">
        <v>43</v>
      </c>
      <c r="B27" s="17">
        <f t="shared" si="0"/>
        <v>6088.9859999999999</v>
      </c>
      <c r="C27" s="20">
        <v>863.69999999999993</v>
      </c>
      <c r="D27" s="3">
        <v>4785.2</v>
      </c>
      <c r="E27" s="3">
        <v>100</v>
      </c>
      <c r="F27" s="19">
        <v>340.08600000000001</v>
      </c>
      <c r="G27" s="30"/>
    </row>
    <row r="28" spans="1:7" ht="18" x14ac:dyDescent="0.35">
      <c r="A28" s="6" t="s">
        <v>44</v>
      </c>
      <c r="B28" s="17">
        <f t="shared" si="0"/>
        <v>1156.6999999999998</v>
      </c>
      <c r="C28" s="20">
        <v>656.3</v>
      </c>
      <c r="D28" s="3">
        <v>345.4</v>
      </c>
      <c r="E28" s="3">
        <v>100</v>
      </c>
      <c r="F28" s="19">
        <v>55</v>
      </c>
      <c r="G28" s="30"/>
    </row>
    <row r="29" spans="1:7" ht="18" x14ac:dyDescent="0.35">
      <c r="A29" s="6" t="s">
        <v>45</v>
      </c>
      <c r="B29" s="17">
        <f t="shared" si="0"/>
        <v>3053.0620000000004</v>
      </c>
      <c r="C29" s="20">
        <v>436.8</v>
      </c>
      <c r="D29" s="3">
        <v>2453.9</v>
      </c>
      <c r="E29" s="3">
        <v>100</v>
      </c>
      <c r="F29" s="19">
        <v>62.362000000000002</v>
      </c>
      <c r="G29" s="30"/>
    </row>
    <row r="30" spans="1:7" ht="18" x14ac:dyDescent="0.35">
      <c r="A30" s="7" t="s">
        <v>68</v>
      </c>
      <c r="B30" s="17">
        <f t="shared" si="0"/>
        <v>8804.2580599999983</v>
      </c>
      <c r="C30" s="20">
        <v>1319.9</v>
      </c>
      <c r="D30" s="3">
        <v>5780.9</v>
      </c>
      <c r="E30" s="3">
        <v>100</v>
      </c>
      <c r="F30" s="19">
        <v>1425.704</v>
      </c>
      <c r="G30" s="30">
        <v>177.75406000000001</v>
      </c>
    </row>
    <row r="31" spans="1:7" ht="18" x14ac:dyDescent="0.35">
      <c r="A31" s="7" t="s">
        <v>46</v>
      </c>
      <c r="B31" s="17">
        <f t="shared" si="0"/>
        <v>4805.3999999999996</v>
      </c>
      <c r="C31" s="20">
        <v>627.4</v>
      </c>
      <c r="D31" s="3">
        <v>2608</v>
      </c>
      <c r="E31" s="3">
        <v>100</v>
      </c>
      <c r="F31" s="19">
        <v>420</v>
      </c>
      <c r="G31" s="30">
        <v>1050</v>
      </c>
    </row>
    <row r="32" spans="1:7" ht="18" x14ac:dyDescent="0.35">
      <c r="A32" s="7" t="s">
        <v>55</v>
      </c>
      <c r="B32" s="17">
        <f t="shared" si="0"/>
        <v>3291.9000000000005</v>
      </c>
      <c r="C32" s="20">
        <v>629.80000000000007</v>
      </c>
      <c r="D32" s="3">
        <v>2352.1000000000004</v>
      </c>
      <c r="E32" s="3">
        <v>100</v>
      </c>
      <c r="F32" s="19"/>
      <c r="G32" s="30">
        <v>210</v>
      </c>
    </row>
    <row r="33" spans="1:7" ht="18" x14ac:dyDescent="0.35">
      <c r="A33" s="7" t="s">
        <v>47</v>
      </c>
      <c r="B33" s="17">
        <f t="shared" si="0"/>
        <v>869.60000000000014</v>
      </c>
      <c r="C33" s="20">
        <v>598.20000000000005</v>
      </c>
      <c r="D33" s="3">
        <v>121.40000000000003</v>
      </c>
      <c r="E33" s="3">
        <v>100</v>
      </c>
      <c r="F33" s="19">
        <v>50</v>
      </c>
      <c r="G33" s="22"/>
    </row>
    <row r="34" spans="1:7" ht="17.399999999999999" x14ac:dyDescent="0.3">
      <c r="A34" s="8" t="s">
        <v>29</v>
      </c>
      <c r="B34" s="26">
        <f t="shared" ref="B34:G34" si="1">SUM(B12:B33)</f>
        <v>94852.647459999993</v>
      </c>
      <c r="C34" s="23">
        <f t="shared" si="1"/>
        <v>22916.382000000001</v>
      </c>
      <c r="D34" s="23">
        <f t="shared" si="1"/>
        <v>58592.017999999996</v>
      </c>
      <c r="E34" s="23">
        <f t="shared" si="1"/>
        <v>2000</v>
      </c>
      <c r="F34" s="23">
        <f t="shared" si="1"/>
        <v>5699.63</v>
      </c>
      <c r="G34" s="26">
        <f t="shared" si="1"/>
        <v>5644.6174600000004</v>
      </c>
    </row>
  </sheetData>
  <mergeCells count="11">
    <mergeCell ref="F1:G1"/>
    <mergeCell ref="F2:G2"/>
    <mergeCell ref="F4:G4"/>
    <mergeCell ref="A5:G5"/>
    <mergeCell ref="A3:G3"/>
    <mergeCell ref="A6:G6"/>
    <mergeCell ref="A7:G7"/>
    <mergeCell ref="B9:G9"/>
    <mergeCell ref="A10:A11"/>
    <mergeCell ref="B10:B11"/>
    <mergeCell ref="C10:G10"/>
  </mergeCells>
  <pageMargins left="0.78740157480314965" right="0.19685039370078741" top="0.19685039370078741" bottom="0.19685039370078741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24" sqref="B24"/>
    </sheetView>
  </sheetViews>
  <sheetFormatPr defaultRowHeight="14.4" x14ac:dyDescent="0.3"/>
  <cols>
    <col min="1" max="1" width="42.77734375" customWidth="1"/>
    <col min="2" max="2" width="39.21875" customWidth="1"/>
  </cols>
  <sheetData>
    <row r="1" spans="1:2" x14ac:dyDescent="0.3">
      <c r="A1" s="32" t="s">
        <v>0</v>
      </c>
      <c r="B1" s="32"/>
    </row>
    <row r="2" spans="1:2" x14ac:dyDescent="0.3">
      <c r="A2" s="31" t="s">
        <v>57</v>
      </c>
      <c r="B2" s="31"/>
    </row>
    <row r="3" spans="1:2" x14ac:dyDescent="0.3">
      <c r="A3" s="31" t="s">
        <v>33</v>
      </c>
      <c r="B3" s="31"/>
    </row>
    <row r="4" spans="1:2" x14ac:dyDescent="0.3">
      <c r="A4" s="31" t="s">
        <v>58</v>
      </c>
      <c r="B4" s="31"/>
    </row>
    <row r="5" spans="1:2" ht="50.4" customHeight="1" x14ac:dyDescent="0.3">
      <c r="A5" s="33" t="s">
        <v>59</v>
      </c>
      <c r="B5" s="33"/>
    </row>
    <row r="6" spans="1:2" x14ac:dyDescent="0.3">
      <c r="A6" s="31"/>
      <c r="B6" s="31"/>
    </row>
    <row r="7" spans="1:2" ht="15.6" x14ac:dyDescent="0.3">
      <c r="A7" s="34" t="s">
        <v>64</v>
      </c>
      <c r="B7" s="34"/>
    </row>
    <row r="8" spans="1:2" ht="123" customHeight="1" x14ac:dyDescent="0.3">
      <c r="A8" s="52" t="s">
        <v>65</v>
      </c>
      <c r="B8" s="52"/>
    </row>
    <row r="9" spans="1:2" ht="17.399999999999999" x14ac:dyDescent="0.3">
      <c r="A9" s="35"/>
      <c r="B9" s="35"/>
    </row>
    <row r="10" spans="1:2" ht="18" x14ac:dyDescent="0.3">
      <c r="A10" s="53" t="s">
        <v>3</v>
      </c>
      <c r="B10" s="53"/>
    </row>
    <row r="11" spans="1:2" x14ac:dyDescent="0.3">
      <c r="A11" s="39" t="s">
        <v>4</v>
      </c>
      <c r="B11" s="41" t="s">
        <v>34</v>
      </c>
    </row>
    <row r="12" spans="1:2" x14ac:dyDescent="0.3">
      <c r="A12" s="40"/>
      <c r="B12" s="42"/>
    </row>
    <row r="13" spans="1:2" ht="18" x14ac:dyDescent="0.35">
      <c r="A13" s="6" t="s">
        <v>35</v>
      </c>
      <c r="B13" s="3">
        <v>73633.3</v>
      </c>
    </row>
    <row r="14" spans="1:2" ht="18" x14ac:dyDescent="0.35">
      <c r="A14" s="6" t="s">
        <v>8</v>
      </c>
      <c r="B14" s="3">
        <v>9500</v>
      </c>
    </row>
    <row r="15" spans="1:2" ht="17.399999999999999" x14ac:dyDescent="0.3">
      <c r="A15" s="8" t="s">
        <v>29</v>
      </c>
      <c r="B15" s="9">
        <f>SUM(B13:B14)</f>
        <v>83133.3</v>
      </c>
    </row>
  </sheetData>
  <mergeCells count="12">
    <mergeCell ref="A7:B7"/>
    <mergeCell ref="A8:B8"/>
    <mergeCell ref="A9:B9"/>
    <mergeCell ref="A10:B10"/>
    <mergeCell ref="A11:A12"/>
    <mergeCell ref="B11:B12"/>
    <mergeCell ref="A6:B6"/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D12" sqref="D12:E35"/>
    </sheetView>
  </sheetViews>
  <sheetFormatPr defaultRowHeight="14.4" x14ac:dyDescent="0.3"/>
  <cols>
    <col min="1" max="1" width="42.77734375" customWidth="1"/>
    <col min="2" max="2" width="39.21875" customWidth="1"/>
  </cols>
  <sheetData>
    <row r="1" spans="1:2" x14ac:dyDescent="0.3">
      <c r="A1" s="32" t="s">
        <v>0</v>
      </c>
      <c r="B1" s="32"/>
    </row>
    <row r="2" spans="1:2" x14ac:dyDescent="0.3">
      <c r="A2" s="31" t="s">
        <v>57</v>
      </c>
      <c r="B2" s="31"/>
    </row>
    <row r="3" spans="1:2" x14ac:dyDescent="0.3">
      <c r="A3" s="31" t="s">
        <v>33</v>
      </c>
      <c r="B3" s="31"/>
    </row>
    <row r="4" spans="1:2" x14ac:dyDescent="0.3">
      <c r="A4" s="31" t="s">
        <v>58</v>
      </c>
      <c r="B4" s="31"/>
    </row>
    <row r="5" spans="1:2" ht="50.4" customHeight="1" x14ac:dyDescent="0.3">
      <c r="A5" s="33" t="s">
        <v>59</v>
      </c>
      <c r="B5" s="33"/>
    </row>
    <row r="6" spans="1:2" x14ac:dyDescent="0.3">
      <c r="A6" s="31"/>
      <c r="B6" s="31"/>
    </row>
    <row r="7" spans="1:2" ht="15.6" x14ac:dyDescent="0.3">
      <c r="A7" s="34" t="s">
        <v>75</v>
      </c>
      <c r="B7" s="34"/>
    </row>
    <row r="8" spans="1:2" ht="81.599999999999994" customHeight="1" x14ac:dyDescent="0.3">
      <c r="A8" s="54" t="s">
        <v>76</v>
      </c>
      <c r="B8" s="54"/>
    </row>
    <row r="9" spans="1:2" ht="17.399999999999999" x14ac:dyDescent="0.3">
      <c r="A9" s="35"/>
      <c r="B9" s="35"/>
    </row>
    <row r="10" spans="1:2" ht="18" x14ac:dyDescent="0.3">
      <c r="A10" s="53" t="s">
        <v>3</v>
      </c>
      <c r="B10" s="53"/>
    </row>
    <row r="11" spans="1:2" x14ac:dyDescent="0.3">
      <c r="A11" s="39" t="s">
        <v>4</v>
      </c>
      <c r="B11" s="41" t="s">
        <v>34</v>
      </c>
    </row>
    <row r="12" spans="1:2" x14ac:dyDescent="0.3">
      <c r="A12" s="40"/>
      <c r="B12" s="42"/>
    </row>
    <row r="13" spans="1:2" ht="18" x14ac:dyDescent="0.3">
      <c r="A13" s="16" t="s">
        <v>35</v>
      </c>
      <c r="B13" s="27">
        <v>3819.5</v>
      </c>
    </row>
    <row r="14" spans="1:2" ht="18" x14ac:dyDescent="0.35">
      <c r="A14" s="6" t="s">
        <v>8</v>
      </c>
      <c r="B14" s="27">
        <v>4123.3999999999996</v>
      </c>
    </row>
    <row r="15" spans="1:2" ht="18" x14ac:dyDescent="0.35">
      <c r="A15" s="6" t="s">
        <v>48</v>
      </c>
      <c r="B15" s="27">
        <v>307.2</v>
      </c>
    </row>
    <row r="16" spans="1:2" ht="18" x14ac:dyDescent="0.35">
      <c r="A16" s="6" t="s">
        <v>36</v>
      </c>
      <c r="B16" s="27">
        <v>631.5</v>
      </c>
    </row>
    <row r="17" spans="1:2" ht="18" x14ac:dyDescent="0.35">
      <c r="A17" s="6" t="s">
        <v>51</v>
      </c>
      <c r="B17" s="27">
        <v>387.5</v>
      </c>
    </row>
    <row r="18" spans="1:2" ht="18" x14ac:dyDescent="0.35">
      <c r="A18" s="6" t="s">
        <v>49</v>
      </c>
      <c r="B18" s="27">
        <v>343.4</v>
      </c>
    </row>
    <row r="19" spans="1:2" ht="18" x14ac:dyDescent="0.35">
      <c r="A19" s="6" t="s">
        <v>52</v>
      </c>
      <c r="B19" s="27">
        <v>288.8</v>
      </c>
    </row>
    <row r="20" spans="1:2" ht="18" x14ac:dyDescent="0.35">
      <c r="A20" s="6" t="s">
        <v>53</v>
      </c>
      <c r="B20" s="27">
        <v>729.6</v>
      </c>
    </row>
    <row r="21" spans="1:2" ht="18" x14ac:dyDescent="0.35">
      <c r="A21" s="6" t="s">
        <v>54</v>
      </c>
      <c r="B21" s="27">
        <v>392.1</v>
      </c>
    </row>
    <row r="22" spans="1:2" ht="18" x14ac:dyDescent="0.35">
      <c r="A22" s="6" t="s">
        <v>37</v>
      </c>
      <c r="B22" s="27">
        <v>450.9</v>
      </c>
    </row>
    <row r="23" spans="1:2" ht="18" x14ac:dyDescent="0.35">
      <c r="A23" s="6" t="s">
        <v>38</v>
      </c>
      <c r="B23" s="27">
        <v>637.9</v>
      </c>
    </row>
    <row r="24" spans="1:2" ht="18" x14ac:dyDescent="0.35">
      <c r="A24" s="21" t="s">
        <v>39</v>
      </c>
      <c r="B24" s="27">
        <v>540</v>
      </c>
    </row>
    <row r="25" spans="1:2" ht="18" x14ac:dyDescent="0.35">
      <c r="A25" s="6" t="s">
        <v>40</v>
      </c>
      <c r="B25" s="27">
        <v>346.79999999999995</v>
      </c>
    </row>
    <row r="26" spans="1:2" ht="18" x14ac:dyDescent="0.35">
      <c r="A26" s="6" t="s">
        <v>41</v>
      </c>
      <c r="B26" s="27">
        <v>531.79999999999995</v>
      </c>
    </row>
    <row r="27" spans="1:2" ht="18" x14ac:dyDescent="0.35">
      <c r="A27" s="6" t="s">
        <v>42</v>
      </c>
      <c r="B27" s="27">
        <v>367.6</v>
      </c>
    </row>
    <row r="28" spans="1:2" ht="18" x14ac:dyDescent="0.35">
      <c r="A28" s="6" t="s">
        <v>43</v>
      </c>
      <c r="B28" s="27">
        <v>690</v>
      </c>
    </row>
    <row r="29" spans="1:2" ht="18" x14ac:dyDescent="0.35">
      <c r="A29" s="6" t="s">
        <v>44</v>
      </c>
      <c r="B29" s="27">
        <v>407.70000000000005</v>
      </c>
    </row>
    <row r="30" spans="1:2" ht="18" x14ac:dyDescent="0.35">
      <c r="A30" s="6" t="s">
        <v>45</v>
      </c>
      <c r="B30" s="27">
        <v>326.79999999999995</v>
      </c>
    </row>
    <row r="31" spans="1:2" ht="18" x14ac:dyDescent="0.35">
      <c r="A31" s="7" t="s">
        <v>68</v>
      </c>
      <c r="B31" s="27">
        <v>372.70000000000005</v>
      </c>
    </row>
    <row r="32" spans="1:2" ht="18" x14ac:dyDescent="0.35">
      <c r="A32" s="7" t="s">
        <v>46</v>
      </c>
      <c r="B32" s="27">
        <v>637.4</v>
      </c>
    </row>
    <row r="33" spans="1:2" ht="18" x14ac:dyDescent="0.35">
      <c r="A33" s="7" t="s">
        <v>55</v>
      </c>
      <c r="B33" s="27">
        <v>1035.7</v>
      </c>
    </row>
    <row r="34" spans="1:2" ht="18" x14ac:dyDescent="0.35">
      <c r="A34" s="7" t="s">
        <v>47</v>
      </c>
      <c r="B34" s="27">
        <v>858.5</v>
      </c>
    </row>
    <row r="35" spans="1:2" ht="17.399999999999999" x14ac:dyDescent="0.3">
      <c r="A35" s="8" t="s">
        <v>29</v>
      </c>
      <c r="B35" s="28">
        <v>18226.8</v>
      </c>
    </row>
  </sheetData>
  <mergeCells count="12">
    <mergeCell ref="A7:B7"/>
    <mergeCell ref="A8:B8"/>
    <mergeCell ref="A9:B9"/>
    <mergeCell ref="A10:B10"/>
    <mergeCell ref="A11:A12"/>
    <mergeCell ref="B11:B12"/>
    <mergeCell ref="A6:B6"/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6"/>
  <sheetViews>
    <sheetView workbookViewId="0">
      <selection activeCell="C33" sqref="C33"/>
    </sheetView>
  </sheetViews>
  <sheetFormatPr defaultRowHeight="14.4" x14ac:dyDescent="0.3"/>
  <cols>
    <col min="1" max="1" width="31.6640625" customWidth="1"/>
    <col min="2" max="2" width="25.21875" customWidth="1"/>
    <col min="3" max="3" width="24.44140625" customWidth="1"/>
  </cols>
  <sheetData>
    <row r="2" spans="1:3" x14ac:dyDescent="0.3">
      <c r="A2" s="32" t="s">
        <v>0</v>
      </c>
      <c r="B2" s="32"/>
      <c r="C2" s="32"/>
    </row>
    <row r="3" spans="1:3" x14ac:dyDescent="0.3">
      <c r="A3" s="31" t="s">
        <v>30</v>
      </c>
      <c r="B3" s="31"/>
      <c r="C3" s="31"/>
    </row>
    <row r="4" spans="1:3" x14ac:dyDescent="0.3">
      <c r="A4" s="31" t="s">
        <v>33</v>
      </c>
      <c r="B4" s="31"/>
      <c r="C4" s="31"/>
    </row>
    <row r="5" spans="1:3" x14ac:dyDescent="0.3">
      <c r="A5" s="31" t="s">
        <v>32</v>
      </c>
      <c r="B5" s="31"/>
      <c r="C5" s="31"/>
    </row>
    <row r="6" spans="1:3" ht="49.2" customHeight="1" x14ac:dyDescent="0.3">
      <c r="A6" s="33" t="s">
        <v>31</v>
      </c>
      <c r="B6" s="33"/>
      <c r="C6" s="33"/>
    </row>
    <row r="7" spans="1:3" x14ac:dyDescent="0.3">
      <c r="A7" s="31"/>
      <c r="B7" s="31"/>
      <c r="C7" s="31"/>
    </row>
    <row r="8" spans="1:3" ht="15.6" x14ac:dyDescent="0.3">
      <c r="A8" s="34" t="s">
        <v>1</v>
      </c>
      <c r="B8" s="34"/>
      <c r="C8" s="34"/>
    </row>
    <row r="9" spans="1:3" ht="156.6" customHeight="1" x14ac:dyDescent="0.3">
      <c r="A9" s="35" t="s">
        <v>2</v>
      </c>
      <c r="B9" s="35"/>
      <c r="C9" s="35"/>
    </row>
    <row r="10" spans="1:3" ht="17.399999999999999" x14ac:dyDescent="0.3">
      <c r="A10" s="35"/>
      <c r="B10" s="35"/>
      <c r="C10" s="35"/>
    </row>
    <row r="11" spans="1:3" ht="18" x14ac:dyDescent="0.3">
      <c r="A11" s="53" t="s">
        <v>3</v>
      </c>
      <c r="B11" s="53"/>
      <c r="C11" s="53"/>
    </row>
    <row r="12" spans="1:3" x14ac:dyDescent="0.3">
      <c r="A12" s="39" t="s">
        <v>4</v>
      </c>
      <c r="B12" s="41" t="s">
        <v>5</v>
      </c>
      <c r="C12" s="41" t="s">
        <v>6</v>
      </c>
    </row>
    <row r="13" spans="1:3" x14ac:dyDescent="0.3">
      <c r="A13" s="40"/>
      <c r="B13" s="42"/>
      <c r="C13" s="42"/>
    </row>
    <row r="14" spans="1:3" ht="18" x14ac:dyDescent="0.35">
      <c r="A14" s="2" t="s">
        <v>7</v>
      </c>
      <c r="B14" s="3">
        <v>33610.199999999997</v>
      </c>
      <c r="C14" s="3">
        <v>20000</v>
      </c>
    </row>
    <row r="15" spans="1:3" ht="18" x14ac:dyDescent="0.35">
      <c r="A15" s="2" t="s">
        <v>8</v>
      </c>
      <c r="B15" s="3">
        <v>17000</v>
      </c>
      <c r="C15" s="3">
        <v>22000</v>
      </c>
    </row>
    <row r="16" spans="1:3" ht="18" x14ac:dyDescent="0.35">
      <c r="A16" s="2" t="s">
        <v>9</v>
      </c>
      <c r="B16" s="3">
        <v>1000</v>
      </c>
      <c r="C16" s="3">
        <v>0</v>
      </c>
    </row>
    <row r="17" spans="1:3" ht="18" x14ac:dyDescent="0.35">
      <c r="A17" s="2" t="s">
        <v>10</v>
      </c>
      <c r="B17" s="3">
        <v>0</v>
      </c>
      <c r="C17" s="3">
        <v>1500</v>
      </c>
    </row>
    <row r="18" spans="1:3" ht="18" x14ac:dyDescent="0.35">
      <c r="A18" s="2" t="s">
        <v>11</v>
      </c>
      <c r="B18" s="3">
        <v>1000</v>
      </c>
      <c r="C18" s="3">
        <v>1500</v>
      </c>
    </row>
    <row r="19" spans="1:3" ht="18" x14ac:dyDescent="0.35">
      <c r="A19" s="2" t="s">
        <v>12</v>
      </c>
      <c r="B19" s="3">
        <v>0</v>
      </c>
      <c r="C19" s="3">
        <v>1500</v>
      </c>
    </row>
    <row r="20" spans="1:3" ht="18" x14ac:dyDescent="0.35">
      <c r="A20" s="2" t="s">
        <v>13</v>
      </c>
      <c r="B20" s="3">
        <v>1000</v>
      </c>
      <c r="C20" s="3">
        <v>1500</v>
      </c>
    </row>
    <row r="21" spans="1:3" ht="18" x14ac:dyDescent="0.35">
      <c r="A21" s="2" t="s">
        <v>14</v>
      </c>
      <c r="B21" s="3">
        <v>1000</v>
      </c>
      <c r="C21" s="3">
        <v>1500</v>
      </c>
    </row>
    <row r="22" spans="1:3" ht="18" x14ac:dyDescent="0.35">
      <c r="A22" s="2" t="s">
        <v>15</v>
      </c>
      <c r="B22" s="3">
        <v>1000</v>
      </c>
      <c r="C22" s="3">
        <v>1500</v>
      </c>
    </row>
    <row r="23" spans="1:3" ht="18" x14ac:dyDescent="0.35">
      <c r="A23" s="2" t="s">
        <v>16</v>
      </c>
      <c r="B23" s="3">
        <v>0</v>
      </c>
      <c r="C23" s="3">
        <v>1500</v>
      </c>
    </row>
    <row r="24" spans="1:3" ht="18" x14ac:dyDescent="0.35">
      <c r="A24" s="2" t="s">
        <v>17</v>
      </c>
      <c r="B24" s="3">
        <v>0</v>
      </c>
      <c r="C24" s="3">
        <v>1500</v>
      </c>
    </row>
    <row r="25" spans="1:3" ht="18" x14ac:dyDescent="0.35">
      <c r="A25" s="2" t="s">
        <v>18</v>
      </c>
      <c r="B25" s="3">
        <v>0</v>
      </c>
      <c r="C25" s="3">
        <v>1000</v>
      </c>
    </row>
    <row r="26" spans="1:3" ht="18" x14ac:dyDescent="0.35">
      <c r="A26" s="2" t="s">
        <v>19</v>
      </c>
      <c r="B26" s="3">
        <v>1000</v>
      </c>
      <c r="C26" s="3">
        <v>0</v>
      </c>
    </row>
    <row r="27" spans="1:3" ht="18" x14ac:dyDescent="0.35">
      <c r="A27" s="2" t="s">
        <v>20</v>
      </c>
      <c r="B27" s="3">
        <v>0</v>
      </c>
      <c r="C27" s="3">
        <v>1500</v>
      </c>
    </row>
    <row r="28" spans="1:3" ht="18" x14ac:dyDescent="0.35">
      <c r="A28" s="2" t="s">
        <v>21</v>
      </c>
      <c r="B28" s="3">
        <v>1389.8</v>
      </c>
      <c r="C28" s="3">
        <v>1500</v>
      </c>
    </row>
    <row r="29" spans="1:3" ht="18" x14ac:dyDescent="0.35">
      <c r="A29" s="2" t="s">
        <v>22</v>
      </c>
      <c r="B29" s="3">
        <v>1070.2</v>
      </c>
      <c r="C29" s="3">
        <v>1000</v>
      </c>
    </row>
    <row r="30" spans="1:3" ht="18" x14ac:dyDescent="0.35">
      <c r="A30" s="2" t="s">
        <v>23</v>
      </c>
      <c r="B30" s="3">
        <v>1000</v>
      </c>
      <c r="C30" s="3">
        <v>2000</v>
      </c>
    </row>
    <row r="31" spans="1:3" ht="18" x14ac:dyDescent="0.35">
      <c r="A31" s="2" t="s">
        <v>24</v>
      </c>
      <c r="B31" s="3">
        <v>0</v>
      </c>
      <c r="C31" s="3">
        <v>1000</v>
      </c>
    </row>
    <row r="32" spans="1:3" ht="18" x14ac:dyDescent="0.35">
      <c r="A32" s="2" t="s">
        <v>25</v>
      </c>
      <c r="B32" s="3">
        <v>1000</v>
      </c>
      <c r="C32" s="3">
        <v>1500</v>
      </c>
    </row>
    <row r="33" spans="1:3" ht="18" x14ac:dyDescent="0.35">
      <c r="A33" s="2" t="s">
        <v>26</v>
      </c>
      <c r="B33" s="3">
        <v>0</v>
      </c>
      <c r="C33" s="3">
        <v>1500</v>
      </c>
    </row>
    <row r="34" spans="1:3" ht="18" x14ac:dyDescent="0.35">
      <c r="A34" s="2" t="s">
        <v>27</v>
      </c>
      <c r="B34" s="3">
        <v>1000</v>
      </c>
      <c r="C34" s="3">
        <v>939.2</v>
      </c>
    </row>
    <row r="35" spans="1:3" ht="18" x14ac:dyDescent="0.35">
      <c r="A35" s="2" t="s">
        <v>28</v>
      </c>
      <c r="B35" s="3">
        <v>1000</v>
      </c>
      <c r="C35" s="3">
        <v>2000</v>
      </c>
    </row>
    <row r="36" spans="1:3" ht="17.399999999999999" x14ac:dyDescent="0.3">
      <c r="A36" s="4" t="s">
        <v>29</v>
      </c>
      <c r="B36" s="5">
        <f>SUM(B14:B35)</f>
        <v>63070.2</v>
      </c>
      <c r="C36" s="5">
        <f>SUM(C14:C35)</f>
        <v>67939.199999999997</v>
      </c>
    </row>
  </sheetData>
  <mergeCells count="13">
    <mergeCell ref="A7:C7"/>
    <mergeCell ref="A2:C2"/>
    <mergeCell ref="A3:C3"/>
    <mergeCell ref="A4:C4"/>
    <mergeCell ref="A5:C5"/>
    <mergeCell ref="A6:C6"/>
    <mergeCell ref="A8:C8"/>
    <mergeCell ref="A9:C9"/>
    <mergeCell ref="A10:C10"/>
    <mergeCell ref="A11:C11"/>
    <mergeCell ref="A12:A13"/>
    <mergeCell ref="B12:B13"/>
    <mergeCell ref="C12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культура т.1,4</vt:lpstr>
      <vt:lpstr>благоустр-во т.1.5</vt:lpstr>
      <vt:lpstr>гос.фин-сы т.1.6</vt:lpstr>
      <vt:lpstr>подг.к зиме т.1.7</vt:lpstr>
      <vt:lpstr>расх.обяз 1.9</vt:lpstr>
      <vt:lpstr>дороги т 2.1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Timofeeva_IB</dc:creator>
  <cp:lastModifiedBy>Timofeeva_IB</cp:lastModifiedBy>
  <cp:lastPrinted>2019-01-09T04:52:43Z</cp:lastPrinted>
  <dcterms:created xsi:type="dcterms:W3CDTF">2018-12-14T02:30:36Z</dcterms:created>
  <dcterms:modified xsi:type="dcterms:W3CDTF">2019-01-09T04:52:47Z</dcterms:modified>
</cp:coreProperties>
</file>