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  Тимофеева\Исполнение бюджета 2018 год\Исполнение за 9 месяцев 2018\Дополнительные материалы\"/>
    </mc:Choice>
  </mc:AlternateContent>
  <bookViews>
    <workbookView xWindow="0" yWindow="0" windowWidth="20160" windowHeight="8715" tabRatio="599"/>
  </bookViews>
  <sheets>
    <sheet name="МО из МР (2)" sheetId="13" r:id="rId1"/>
  </sheets>
  <calcPr calcId="152511"/>
</workbook>
</file>

<file path=xl/calcChain.xml><?xml version="1.0" encoding="utf-8"?>
<calcChain xmlns="http://schemas.openxmlformats.org/spreadsheetml/2006/main">
  <c r="H9" i="13" l="1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G9" i="13"/>
  <c r="D9" i="13"/>
  <c r="G8" i="13"/>
  <c r="I29" i="13" l="1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I9" i="13"/>
  <c r="J9" i="13" s="1"/>
  <c r="I8" i="13"/>
  <c r="H8" i="13"/>
  <c r="H30" i="13" l="1"/>
  <c r="J11" i="13"/>
  <c r="J13" i="13"/>
  <c r="J15" i="13"/>
  <c r="J17" i="13"/>
  <c r="J19" i="13"/>
  <c r="J21" i="13"/>
  <c r="J23" i="13"/>
  <c r="J25" i="13"/>
  <c r="J27" i="13"/>
  <c r="J29" i="13"/>
  <c r="J8" i="13"/>
  <c r="J12" i="13"/>
  <c r="J16" i="13"/>
  <c r="J20" i="13"/>
  <c r="J24" i="13"/>
  <c r="J28" i="13"/>
  <c r="J10" i="13"/>
  <c r="J14" i="13"/>
  <c r="J18" i="13"/>
  <c r="J22" i="13"/>
  <c r="J26" i="13"/>
  <c r="I30" i="13"/>
  <c r="J30" i="13" s="1"/>
  <c r="F30" i="13" l="1"/>
  <c r="E30" i="13"/>
  <c r="C30" i="13"/>
  <c r="B30" i="13"/>
  <c r="G30" i="13" l="1"/>
  <c r="D30" i="13"/>
</calcChain>
</file>

<file path=xl/sharedStrings.xml><?xml version="1.0" encoding="utf-8"?>
<sst xmlns="http://schemas.openxmlformats.org/spreadsheetml/2006/main" count="38" uniqueCount="32">
  <si>
    <t>Субвенции на осуществление первичного воинского учета на территориях, где отсутствуют военные коммисариаты</t>
  </si>
  <si>
    <t>Субвенции на осуществление отдельных госполномочий НСО по решению вопросов в сфере административных правонарушений</t>
  </si>
  <si>
    <t>Наименование МО</t>
  </si>
  <si>
    <t>г. Тогучин</t>
  </si>
  <si>
    <t>р.п. Горный</t>
  </si>
  <si>
    <t>Борцовский</t>
  </si>
  <si>
    <t>Буготакский</t>
  </si>
  <si>
    <t>Вассинский</t>
  </si>
  <si>
    <t>Гутовский</t>
  </si>
  <si>
    <t>Завьяловский</t>
  </si>
  <si>
    <t>Заречный</t>
  </si>
  <si>
    <t>Киикский</t>
  </si>
  <si>
    <t>Кировский</t>
  </si>
  <si>
    <t>Коуракский</t>
  </si>
  <si>
    <t>Кудельно-Ключевской</t>
  </si>
  <si>
    <t>Кудринский</t>
  </si>
  <si>
    <t>Лебедевский</t>
  </si>
  <si>
    <t>Мирновский</t>
  </si>
  <si>
    <t>Нечаевский</t>
  </si>
  <si>
    <t>Репьевский</t>
  </si>
  <si>
    <t>Степногутовский</t>
  </si>
  <si>
    <t>Сурковский</t>
  </si>
  <si>
    <t>Усть-Каменский</t>
  </si>
  <si>
    <t>Чемской</t>
  </si>
  <si>
    <t>Шахтинский</t>
  </si>
  <si>
    <t>ИТОГО</t>
  </si>
  <si>
    <t>план</t>
  </si>
  <si>
    <t>факт</t>
  </si>
  <si>
    <t>% исполнения</t>
  </si>
  <si>
    <t>Итого</t>
  </si>
  <si>
    <t>(тыс.руб)</t>
  </si>
  <si>
    <t xml:space="preserve">Расходы бюджета Тогучинского района Новосибирской области по предоставлению субвенций на 01.10.2018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</si>
</sst>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0.000"/>
    <numFmt numFmtId="167" formatCode="#,##0.0\ _₽"/>
    <numFmt numFmtId="169" formatCode="0.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8"/>
      <color indexed="23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0">
      <protection locked="0"/>
    </xf>
    <xf numFmtId="0" fontId="4" fillId="4" borderId="1" applyNumberFormat="0">
      <alignment horizontal="right" vertical="top"/>
    </xf>
    <xf numFmtId="49" fontId="4" fillId="5" borderId="1">
      <alignment horizontal="left" vertical="top"/>
    </xf>
    <xf numFmtId="49" fontId="5" fillId="0" borderId="1">
      <alignment horizontal="left" vertical="top"/>
    </xf>
    <xf numFmtId="0" fontId="4" fillId="6" borderId="1">
      <alignment horizontal="left" vertical="top" wrapText="1"/>
    </xf>
    <xf numFmtId="0" fontId="5" fillId="0" borderId="1">
      <alignment horizontal="left" vertical="top" wrapText="1"/>
    </xf>
    <xf numFmtId="0" fontId="4" fillId="7" borderId="1">
      <alignment horizontal="left" vertical="top" wrapText="1"/>
    </xf>
    <xf numFmtId="0" fontId="4" fillId="8" borderId="1">
      <alignment horizontal="left" vertical="top" wrapText="1"/>
    </xf>
    <xf numFmtId="0" fontId="4" fillId="9" borderId="1">
      <alignment horizontal="left" vertical="top" wrapText="1"/>
    </xf>
    <xf numFmtId="0" fontId="4" fillId="10" borderId="1">
      <alignment horizontal="left" vertical="top" wrapText="1"/>
    </xf>
    <xf numFmtId="0" fontId="4" fillId="0" borderId="1">
      <alignment horizontal="left" vertical="top" wrapText="1"/>
    </xf>
    <xf numFmtId="0" fontId="7" fillId="0" borderId="0">
      <alignment horizontal="left" vertical="top"/>
    </xf>
    <xf numFmtId="0" fontId="6" fillId="0" borderId="0"/>
    <xf numFmtId="0" fontId="4" fillId="6" borderId="8" applyNumberFormat="0">
      <alignment horizontal="right" vertical="top"/>
    </xf>
    <xf numFmtId="0" fontId="4" fillId="7" borderId="8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8" borderId="8" applyNumberFormat="0">
      <alignment horizontal="right" vertical="top"/>
    </xf>
    <xf numFmtId="0" fontId="4" fillId="0" borderId="1" applyNumberFormat="0">
      <alignment horizontal="right" vertical="top"/>
    </xf>
    <xf numFmtId="49" fontId="8" fillId="3" borderId="1">
      <alignment horizontal="left" vertical="top" wrapText="1"/>
    </xf>
    <xf numFmtId="49" fontId="9" fillId="0" borderId="1">
      <alignment horizontal="left" vertical="top" wrapText="1"/>
    </xf>
    <xf numFmtId="0" fontId="4" fillId="10" borderId="1">
      <alignment horizontal="left" vertical="top" wrapText="1"/>
    </xf>
    <xf numFmtId="0" fontId="4" fillId="0" borderId="1">
      <alignment horizontal="left" vertical="top" wrapText="1"/>
    </xf>
    <xf numFmtId="0" fontId="1" fillId="0" borderId="0"/>
    <xf numFmtId="0" fontId="2" fillId="0" borderId="0"/>
    <xf numFmtId="0" fontId="10" fillId="0" borderId="0"/>
    <xf numFmtId="0" fontId="4" fillId="0" borderId="0"/>
    <xf numFmtId="0" fontId="3" fillId="0" borderId="0"/>
    <xf numFmtId="0" fontId="16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12" fillId="0" borderId="0" xfId="0" applyFont="1"/>
    <xf numFmtId="0" fontId="17" fillId="0" borderId="0" xfId="0" applyFont="1"/>
    <xf numFmtId="0" fontId="12" fillId="2" borderId="0" xfId="0" applyFont="1" applyFill="1"/>
    <xf numFmtId="0" fontId="18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2" fillId="2" borderId="0" xfId="0" applyFont="1" applyFill="1"/>
    <xf numFmtId="0" fontId="11" fillId="2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/>
    <xf numFmtId="166" fontId="11" fillId="0" borderId="1" xfId="0" applyNumberFormat="1" applyFont="1" applyFill="1" applyBorder="1" applyAlignment="1">
      <alignment horizontal="right"/>
    </xf>
    <xf numFmtId="2" fontId="14" fillId="0" borderId="1" xfId="0" applyNumberFormat="1" applyFont="1" applyFill="1" applyBorder="1"/>
    <xf numFmtId="166" fontId="15" fillId="0" borderId="1" xfId="0" applyNumberFormat="1" applyFont="1" applyBorder="1"/>
    <xf numFmtId="166" fontId="21" fillId="0" borderId="1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center" wrapText="1"/>
    </xf>
    <xf numFmtId="0" fontId="12" fillId="0" borderId="0" xfId="0" applyFont="1" applyBorder="1"/>
    <xf numFmtId="4" fontId="23" fillId="0" borderId="1" xfId="0" applyNumberFormat="1" applyFont="1" applyFill="1" applyBorder="1" applyAlignment="1">
      <alignment horizontal="right" wrapText="1"/>
    </xf>
    <xf numFmtId="4" fontId="15" fillId="0" borderId="1" xfId="0" applyNumberFormat="1" applyFont="1" applyFill="1" applyBorder="1" applyAlignment="1">
      <alignment horizontal="right" wrapText="1"/>
    </xf>
    <xf numFmtId="167" fontId="15" fillId="0" borderId="1" xfId="0" applyNumberFormat="1" applyFont="1" applyFill="1" applyBorder="1" applyAlignment="1">
      <alignment horizontal="right" wrapText="1"/>
    </xf>
    <xf numFmtId="167" fontId="16" fillId="0" borderId="1" xfId="0" applyNumberFormat="1" applyFont="1" applyFill="1" applyBorder="1" applyAlignment="1">
      <alignment horizontal="right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2" fillId="0" borderId="2" xfId="0" applyFont="1" applyBorder="1" applyAlignment="1">
      <alignment horizontal="right" wrapText="1"/>
    </xf>
    <xf numFmtId="166" fontId="16" fillId="0" borderId="14" xfId="0" applyNumberFormat="1" applyFont="1" applyFill="1" applyBorder="1"/>
    <xf numFmtId="166" fontId="16" fillId="0" borderId="15" xfId="0" applyNumberFormat="1" applyFont="1" applyFill="1" applyBorder="1"/>
    <xf numFmtId="169" fontId="16" fillId="0" borderId="15" xfId="0" applyNumberFormat="1" applyFont="1" applyFill="1" applyBorder="1"/>
    <xf numFmtId="169" fontId="21" fillId="0" borderId="1" xfId="0" applyNumberFormat="1" applyFont="1" applyFill="1" applyBorder="1" applyAlignment="1">
      <alignment horizontal="right"/>
    </xf>
    <xf numFmtId="169" fontId="21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/>
    <xf numFmtId="165" fontId="15" fillId="0" borderId="1" xfId="0" applyNumberFormat="1" applyFont="1" applyBorder="1"/>
  </cellXfs>
  <cellStyles count="39">
    <cellStyle name="Данные (редактируемые)" xfId="7"/>
    <cellStyle name="Данные (только для чтения)" xfId="6"/>
    <cellStyle name="Данные для удаления" xfId="9"/>
    <cellStyle name="Заголовки полей" xfId="10"/>
    <cellStyle name="Заголовки полей [печать]" xfId="11"/>
    <cellStyle name="Заголовок меры" xfId="12"/>
    <cellStyle name="Заголовок показателя [печать]" xfId="13"/>
    <cellStyle name="Заголовок показателя константы" xfId="14"/>
    <cellStyle name="Заголовок результата расчета" xfId="15"/>
    <cellStyle name="Заголовок свободного показателя" xfId="16"/>
    <cellStyle name="Значение фильтра" xfId="17"/>
    <cellStyle name="Значение фильтра [печать]" xfId="18"/>
    <cellStyle name="Информация о задаче" xfId="19"/>
    <cellStyle name="Обычный" xfId="0" builtinId="0"/>
    <cellStyle name="Обычный 2" xfId="2"/>
    <cellStyle name="Обычный 2 2" xfId="3"/>
    <cellStyle name="Обычный 2 2 2" xfId="4"/>
    <cellStyle name="Обычный 2 3" xfId="35"/>
    <cellStyle name="Обычный 2 4" xfId="32"/>
    <cellStyle name="Обычный 2 5" xfId="20"/>
    <cellStyle name="Обычный 3" xfId="1"/>
    <cellStyle name="Обычный 3 2" xfId="33"/>
    <cellStyle name="Обычный 3 3" xfId="8"/>
    <cellStyle name="Обычный 3 4" xfId="36"/>
    <cellStyle name="Обычный 4" xfId="34"/>
    <cellStyle name="Обычный 5" xfId="31"/>
    <cellStyle name="Отдельная ячейка" xfId="21"/>
    <cellStyle name="Отдельная ячейка - константа" xfId="22"/>
    <cellStyle name="Отдельная ячейка - константа [печать]" xfId="23"/>
    <cellStyle name="Отдельная ячейка [печать]" xfId="24"/>
    <cellStyle name="Отдельная ячейка-результат" xfId="25"/>
    <cellStyle name="Отдельная ячейка-результат [печать]" xfId="26"/>
    <cellStyle name="Свойства элементов измерения" xfId="27"/>
    <cellStyle name="Свойства элементов измерения [печать]" xfId="28"/>
    <cellStyle name="Финансовый 2" xfId="5"/>
    <cellStyle name="Финансовый 2 2" xfId="37"/>
    <cellStyle name="Финансовый 3" xfId="38"/>
    <cellStyle name="Элементы осей" xfId="29"/>
    <cellStyle name="Элементы осей [печать]" xfId="30"/>
  </cellStyles>
  <dxfs count="0"/>
  <tableStyles count="0" defaultTableStyle="TableStyleMedium2" defaultPivotStyle="PivotStyleLight16"/>
  <colors>
    <mruColors>
      <color rgb="FF00CC66"/>
      <color rgb="FFE26B0A"/>
      <color rgb="FFC5D9F1"/>
      <color rgb="FFFCA2AB"/>
      <color rgb="FFFF99CC"/>
      <color rgb="FFC4BD97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70" zoomScaleNormal="70" workbookViewId="0">
      <selection activeCell="N16" sqref="N16"/>
    </sheetView>
  </sheetViews>
  <sheetFormatPr defaultColWidth="9.140625" defaultRowHeight="18.75" outlineLevelRow="1" x14ac:dyDescent="0.3"/>
  <cols>
    <col min="1" max="1" width="27" style="1" customWidth="1"/>
    <col min="2" max="3" width="13.140625" style="1" customWidth="1"/>
    <col min="4" max="4" width="9.85546875" style="1" customWidth="1"/>
    <col min="5" max="6" width="17.140625" style="1" customWidth="1"/>
    <col min="7" max="7" width="10.5703125" style="1" customWidth="1"/>
    <col min="8" max="8" width="13.85546875" style="1" customWidth="1"/>
    <col min="9" max="9" width="13.28515625" style="1" customWidth="1"/>
    <col min="10" max="10" width="10.5703125" style="1" customWidth="1"/>
    <col min="11" max="16384" width="9.140625" style="1"/>
  </cols>
  <sheetData>
    <row r="1" spans="1:10" s="17" customFormat="1" ht="81.75" customHeight="1" x14ac:dyDescent="0.3">
      <c r="A1" s="43" t="s">
        <v>31</v>
      </c>
      <c r="B1" s="43"/>
      <c r="C1" s="43"/>
      <c r="D1" s="43"/>
      <c r="E1" s="43"/>
      <c r="F1" s="43"/>
      <c r="G1" s="43"/>
      <c r="H1" s="44"/>
      <c r="I1" s="44"/>
      <c r="J1" s="44"/>
    </row>
    <row r="2" spans="1:10" ht="27" customHeight="1" x14ac:dyDescent="0.35">
      <c r="A2" s="16"/>
      <c r="B2" s="16"/>
      <c r="C2" s="16"/>
      <c r="D2" s="16"/>
      <c r="E2" s="9"/>
      <c r="F2" s="9"/>
      <c r="G2" s="9"/>
      <c r="H2" s="45" t="s">
        <v>30</v>
      </c>
      <c r="I2" s="45"/>
      <c r="J2" s="45"/>
    </row>
    <row r="3" spans="1:10" s="2" customFormat="1" ht="100.5" customHeight="1" x14ac:dyDescent="0.25">
      <c r="A3" s="32" t="s">
        <v>2</v>
      </c>
      <c r="B3" s="22" t="s">
        <v>0</v>
      </c>
      <c r="C3" s="23"/>
      <c r="D3" s="24"/>
      <c r="E3" s="31" t="s">
        <v>1</v>
      </c>
      <c r="F3" s="31"/>
      <c r="G3" s="31"/>
      <c r="H3" s="34" t="s">
        <v>29</v>
      </c>
      <c r="I3" s="35"/>
      <c r="J3" s="36"/>
    </row>
    <row r="4" spans="1:10" ht="103.9" hidden="1" customHeight="1" x14ac:dyDescent="0.3">
      <c r="A4" s="33"/>
      <c r="B4" s="25"/>
      <c r="C4" s="26"/>
      <c r="D4" s="27"/>
      <c r="E4" s="31"/>
      <c r="F4" s="31"/>
      <c r="G4" s="31"/>
      <c r="H4" s="37"/>
      <c r="I4" s="38"/>
      <c r="J4" s="39"/>
    </row>
    <row r="5" spans="1:10" ht="15" hidden="1" customHeight="1" x14ac:dyDescent="0.3">
      <c r="A5" s="33"/>
      <c r="B5" s="25"/>
      <c r="C5" s="26"/>
      <c r="D5" s="27"/>
      <c r="E5" s="31"/>
      <c r="F5" s="31"/>
      <c r="G5" s="31"/>
      <c r="H5" s="37"/>
      <c r="I5" s="38"/>
      <c r="J5" s="39"/>
    </row>
    <row r="6" spans="1:10" ht="33" customHeight="1" x14ac:dyDescent="0.3">
      <c r="A6" s="33"/>
      <c r="B6" s="28"/>
      <c r="C6" s="29"/>
      <c r="D6" s="30"/>
      <c r="E6" s="31"/>
      <c r="F6" s="31"/>
      <c r="G6" s="31"/>
      <c r="H6" s="40"/>
      <c r="I6" s="41"/>
      <c r="J6" s="42"/>
    </row>
    <row r="7" spans="1:10" ht="61.5" customHeight="1" outlineLevel="1" x14ac:dyDescent="0.3">
      <c r="A7" s="8"/>
      <c r="B7" s="5" t="s">
        <v>26</v>
      </c>
      <c r="C7" s="5" t="s">
        <v>27</v>
      </c>
      <c r="D7" s="5" t="s">
        <v>28</v>
      </c>
      <c r="E7" s="5" t="s">
        <v>26</v>
      </c>
      <c r="F7" s="5" t="s">
        <v>27</v>
      </c>
      <c r="G7" s="5" t="s">
        <v>28</v>
      </c>
      <c r="H7" s="5" t="s">
        <v>26</v>
      </c>
      <c r="I7" s="5" t="s">
        <v>27</v>
      </c>
      <c r="J7" s="5" t="s">
        <v>28</v>
      </c>
    </row>
    <row r="8" spans="1:10" x14ac:dyDescent="0.3">
      <c r="A8" s="6" t="s">
        <v>3</v>
      </c>
      <c r="B8" s="18"/>
      <c r="C8" s="19"/>
      <c r="D8" s="20"/>
      <c r="E8" s="21">
        <v>0.1</v>
      </c>
      <c r="F8" s="21">
        <v>0.1</v>
      </c>
      <c r="G8" s="21">
        <f>F8/E8*100</f>
        <v>100</v>
      </c>
      <c r="H8" s="14">
        <f>B8+E8</f>
        <v>0.1</v>
      </c>
      <c r="I8" s="14">
        <f>C8+F8</f>
        <v>0.1</v>
      </c>
      <c r="J8" s="52">
        <f>I8/H8*100</f>
        <v>100</v>
      </c>
    </row>
    <row r="9" spans="1:10" x14ac:dyDescent="0.3">
      <c r="A9" s="6" t="s">
        <v>4</v>
      </c>
      <c r="B9" s="46">
        <v>451.32</v>
      </c>
      <c r="C9" s="47">
        <v>332.82000000000005</v>
      </c>
      <c r="D9" s="20">
        <f t="shared" ref="D9:D29" si="0">C9/B9*100</f>
        <v>73.743685190109019</v>
      </c>
      <c r="E9" s="21">
        <v>0.1</v>
      </c>
      <c r="F9" s="21">
        <v>0.1</v>
      </c>
      <c r="G9" s="21">
        <f t="shared" ref="G9:G29" si="1">F9/E9*100</f>
        <v>100</v>
      </c>
      <c r="H9" s="14">
        <f>B9+E9</f>
        <v>451.42</v>
      </c>
      <c r="I9" s="14">
        <f t="shared" ref="I9:I29" si="2">C9+F9</f>
        <v>332.92000000000007</v>
      </c>
      <c r="J9" s="52">
        <f t="shared" ref="J9:J30" si="3">I9/H9*100</f>
        <v>73.749501572814694</v>
      </c>
    </row>
    <row r="10" spans="1:10" x14ac:dyDescent="0.3">
      <c r="A10" s="6" t="s">
        <v>5</v>
      </c>
      <c r="B10" s="46">
        <v>87.72</v>
      </c>
      <c r="C10" s="47">
        <v>67.780000000000015</v>
      </c>
      <c r="D10" s="20">
        <f t="shared" si="0"/>
        <v>77.268581851345203</v>
      </c>
      <c r="E10" s="21">
        <v>0.1</v>
      </c>
      <c r="F10" s="21">
        <v>0.1</v>
      </c>
      <c r="G10" s="21">
        <f t="shared" si="1"/>
        <v>100</v>
      </c>
      <c r="H10" s="14">
        <f t="shared" ref="H10:H29" si="4">B10+E10</f>
        <v>87.82</v>
      </c>
      <c r="I10" s="14">
        <f t="shared" si="2"/>
        <v>67.88000000000001</v>
      </c>
      <c r="J10" s="52">
        <f t="shared" si="3"/>
        <v>77.294465953085876</v>
      </c>
    </row>
    <row r="11" spans="1:10" x14ac:dyDescent="0.3">
      <c r="A11" s="6" t="s">
        <v>6</v>
      </c>
      <c r="B11" s="46">
        <v>87.72</v>
      </c>
      <c r="C11" s="47">
        <v>56.450000000000017</v>
      </c>
      <c r="D11" s="20">
        <f t="shared" si="0"/>
        <v>64.352485180118578</v>
      </c>
      <c r="E11" s="21">
        <v>0.1</v>
      </c>
      <c r="F11" s="21">
        <v>0.1</v>
      </c>
      <c r="G11" s="21">
        <f t="shared" si="1"/>
        <v>100</v>
      </c>
      <c r="H11" s="14">
        <f t="shared" si="4"/>
        <v>87.82</v>
      </c>
      <c r="I11" s="14">
        <f t="shared" si="2"/>
        <v>56.550000000000018</v>
      </c>
      <c r="J11" s="52">
        <f t="shared" si="3"/>
        <v>64.393076747893446</v>
      </c>
    </row>
    <row r="12" spans="1:10" x14ac:dyDescent="0.3">
      <c r="A12" s="6" t="s">
        <v>7</v>
      </c>
      <c r="B12" s="46">
        <v>226.5</v>
      </c>
      <c r="C12" s="48">
        <v>171.83250000000004</v>
      </c>
      <c r="D12" s="20">
        <f t="shared" si="0"/>
        <v>75.864238410596045</v>
      </c>
      <c r="E12" s="21">
        <v>0.1</v>
      </c>
      <c r="F12" s="21">
        <v>0.1</v>
      </c>
      <c r="G12" s="21">
        <f t="shared" si="1"/>
        <v>100</v>
      </c>
      <c r="H12" s="14">
        <f t="shared" si="4"/>
        <v>226.6</v>
      </c>
      <c r="I12" s="14">
        <f t="shared" si="2"/>
        <v>171.93250000000003</v>
      </c>
      <c r="J12" s="52">
        <f t="shared" si="3"/>
        <v>75.874889673433373</v>
      </c>
    </row>
    <row r="13" spans="1:10" x14ac:dyDescent="0.3">
      <c r="A13" s="6" t="s">
        <v>8</v>
      </c>
      <c r="B13" s="46">
        <v>87.57</v>
      </c>
      <c r="C13" s="47">
        <v>61.580000000000013</v>
      </c>
      <c r="D13" s="20">
        <f t="shared" si="0"/>
        <v>70.32088614822429</v>
      </c>
      <c r="E13" s="21">
        <v>0.1</v>
      </c>
      <c r="F13" s="21">
        <v>0.1</v>
      </c>
      <c r="G13" s="21">
        <f t="shared" si="1"/>
        <v>100</v>
      </c>
      <c r="H13" s="14">
        <f t="shared" si="4"/>
        <v>87.669999999999987</v>
      </c>
      <c r="I13" s="14">
        <f t="shared" si="2"/>
        <v>61.680000000000014</v>
      </c>
      <c r="J13" s="52">
        <f t="shared" si="3"/>
        <v>70.354739363522327</v>
      </c>
    </row>
    <row r="14" spans="1:10" x14ac:dyDescent="0.3">
      <c r="A14" s="6" t="s">
        <v>9</v>
      </c>
      <c r="B14" s="46">
        <v>88.33</v>
      </c>
      <c r="C14" s="47">
        <v>66.500000000000014</v>
      </c>
      <c r="D14" s="20">
        <f t="shared" si="0"/>
        <v>75.28585984376771</v>
      </c>
      <c r="E14" s="21">
        <v>0.1</v>
      </c>
      <c r="F14" s="21">
        <v>0.1</v>
      </c>
      <c r="G14" s="21">
        <f t="shared" si="1"/>
        <v>100</v>
      </c>
      <c r="H14" s="14">
        <f t="shared" si="4"/>
        <v>88.429999999999993</v>
      </c>
      <c r="I14" s="14">
        <f t="shared" si="2"/>
        <v>66.600000000000009</v>
      </c>
      <c r="J14" s="52">
        <f t="shared" si="3"/>
        <v>75.313807531380775</v>
      </c>
    </row>
    <row r="15" spans="1:10" x14ac:dyDescent="0.3">
      <c r="A15" s="6" t="s">
        <v>10</v>
      </c>
      <c r="B15" s="46">
        <v>87.72</v>
      </c>
      <c r="C15" s="47">
        <v>63.410000000000018</v>
      </c>
      <c r="D15" s="20">
        <f t="shared" si="0"/>
        <v>72.286821705426377</v>
      </c>
      <c r="E15" s="21">
        <v>0.1</v>
      </c>
      <c r="F15" s="21">
        <v>0.1</v>
      </c>
      <c r="G15" s="21">
        <f t="shared" si="1"/>
        <v>100</v>
      </c>
      <c r="H15" s="14">
        <f t="shared" si="4"/>
        <v>87.82</v>
      </c>
      <c r="I15" s="14">
        <f t="shared" si="2"/>
        <v>63.510000000000019</v>
      </c>
      <c r="J15" s="52">
        <f t="shared" si="3"/>
        <v>72.318378501480325</v>
      </c>
    </row>
    <row r="16" spans="1:10" x14ac:dyDescent="0.3">
      <c r="A16" s="6" t="s">
        <v>11</v>
      </c>
      <c r="B16" s="46">
        <v>87.57</v>
      </c>
      <c r="C16" s="47">
        <v>61.140000000000015</v>
      </c>
      <c r="D16" s="20">
        <f t="shared" si="0"/>
        <v>69.818430969510132</v>
      </c>
      <c r="E16" s="21">
        <v>0.1</v>
      </c>
      <c r="F16" s="21">
        <v>0.1</v>
      </c>
      <c r="G16" s="21">
        <f t="shared" si="1"/>
        <v>100</v>
      </c>
      <c r="H16" s="14">
        <f t="shared" si="4"/>
        <v>87.669999999999987</v>
      </c>
      <c r="I16" s="14">
        <f t="shared" si="2"/>
        <v>61.240000000000016</v>
      </c>
      <c r="J16" s="52">
        <f t="shared" si="3"/>
        <v>69.852857305805898</v>
      </c>
    </row>
    <row r="17" spans="1:10" x14ac:dyDescent="0.3">
      <c r="A17" s="6" t="s">
        <v>12</v>
      </c>
      <c r="B17" s="46">
        <v>225.77</v>
      </c>
      <c r="C17" s="48">
        <v>140.43250000000003</v>
      </c>
      <c r="D17" s="20">
        <f t="shared" si="0"/>
        <v>62.201576825973348</v>
      </c>
      <c r="E17" s="21">
        <v>0.1</v>
      </c>
      <c r="F17" s="21">
        <v>0.1</v>
      </c>
      <c r="G17" s="21">
        <f t="shared" si="1"/>
        <v>100</v>
      </c>
      <c r="H17" s="14">
        <f t="shared" si="4"/>
        <v>225.87</v>
      </c>
      <c r="I17" s="14">
        <f t="shared" si="2"/>
        <v>140.53250000000003</v>
      </c>
      <c r="J17" s="52">
        <f t="shared" si="3"/>
        <v>62.218311418072361</v>
      </c>
    </row>
    <row r="18" spans="1:10" x14ac:dyDescent="0.3">
      <c r="A18" s="6" t="s">
        <v>13</v>
      </c>
      <c r="B18" s="46">
        <v>87.72</v>
      </c>
      <c r="C18" s="47">
        <v>59.510000000000012</v>
      </c>
      <c r="D18" s="20">
        <f t="shared" si="0"/>
        <v>67.840857273141836</v>
      </c>
      <c r="E18" s="21">
        <v>0.1</v>
      </c>
      <c r="F18" s="21">
        <v>0.1</v>
      </c>
      <c r="G18" s="21">
        <f t="shared" si="1"/>
        <v>100</v>
      </c>
      <c r="H18" s="14">
        <f t="shared" si="4"/>
        <v>87.82</v>
      </c>
      <c r="I18" s="14">
        <f t="shared" si="2"/>
        <v>59.610000000000014</v>
      </c>
      <c r="J18" s="52">
        <f t="shared" si="3"/>
        <v>67.877476656798024</v>
      </c>
    </row>
    <row r="19" spans="1:10" x14ac:dyDescent="0.3">
      <c r="A19" s="6" t="s">
        <v>14</v>
      </c>
      <c r="B19" s="46">
        <v>87.72</v>
      </c>
      <c r="C19" s="47">
        <v>60.650000000000013</v>
      </c>
      <c r="D19" s="20">
        <f t="shared" si="0"/>
        <v>69.140446876425003</v>
      </c>
      <c r="E19" s="21">
        <v>0.1</v>
      </c>
      <c r="F19" s="21">
        <v>0.1</v>
      </c>
      <c r="G19" s="21">
        <f t="shared" si="1"/>
        <v>100</v>
      </c>
      <c r="H19" s="14">
        <f t="shared" si="4"/>
        <v>87.82</v>
      </c>
      <c r="I19" s="14">
        <f t="shared" si="2"/>
        <v>60.750000000000014</v>
      </c>
      <c r="J19" s="52">
        <f t="shared" si="3"/>
        <v>69.175586426782075</v>
      </c>
    </row>
    <row r="20" spans="1:10" x14ac:dyDescent="0.3">
      <c r="A20" s="6" t="s">
        <v>15</v>
      </c>
      <c r="B20" s="46">
        <v>87.72</v>
      </c>
      <c r="C20" s="47">
        <v>60.880000000000017</v>
      </c>
      <c r="D20" s="20">
        <f t="shared" si="0"/>
        <v>69.40264477884179</v>
      </c>
      <c r="E20" s="21">
        <v>0.1</v>
      </c>
      <c r="F20" s="21">
        <v>0.1</v>
      </c>
      <c r="G20" s="21">
        <f t="shared" si="1"/>
        <v>100</v>
      </c>
      <c r="H20" s="14">
        <f t="shared" si="4"/>
        <v>87.82</v>
      </c>
      <c r="I20" s="14">
        <f t="shared" si="2"/>
        <v>60.980000000000018</v>
      </c>
      <c r="J20" s="52">
        <f t="shared" si="3"/>
        <v>69.437485766340274</v>
      </c>
    </row>
    <row r="21" spans="1:10" x14ac:dyDescent="0.3">
      <c r="A21" s="6" t="s">
        <v>16</v>
      </c>
      <c r="B21" s="46">
        <v>87.72</v>
      </c>
      <c r="C21" s="47">
        <v>57.990000000000016</v>
      </c>
      <c r="D21" s="20">
        <f t="shared" si="0"/>
        <v>66.108071135430933</v>
      </c>
      <c r="E21" s="21">
        <v>0.1</v>
      </c>
      <c r="F21" s="21">
        <v>0.1</v>
      </c>
      <c r="G21" s="21">
        <f t="shared" si="1"/>
        <v>100</v>
      </c>
      <c r="H21" s="14">
        <f t="shared" si="4"/>
        <v>87.82</v>
      </c>
      <c r="I21" s="14">
        <f t="shared" si="2"/>
        <v>58.090000000000018</v>
      </c>
      <c r="J21" s="52">
        <f t="shared" si="3"/>
        <v>66.146663630152617</v>
      </c>
    </row>
    <row r="22" spans="1:10" x14ac:dyDescent="0.3">
      <c r="A22" s="6" t="s">
        <v>17</v>
      </c>
      <c r="B22" s="46">
        <v>87.72</v>
      </c>
      <c r="C22" s="47">
        <v>62.000000000000014</v>
      </c>
      <c r="D22" s="20">
        <f t="shared" si="0"/>
        <v>70.679434564523504</v>
      </c>
      <c r="E22" s="21">
        <v>0.1</v>
      </c>
      <c r="F22" s="21">
        <v>0.1</v>
      </c>
      <c r="G22" s="21">
        <f t="shared" si="1"/>
        <v>100</v>
      </c>
      <c r="H22" s="14">
        <f t="shared" si="4"/>
        <v>87.82</v>
      </c>
      <c r="I22" s="14">
        <f t="shared" si="2"/>
        <v>62.100000000000016</v>
      </c>
      <c r="J22" s="52">
        <f t="shared" si="3"/>
        <v>70.712821680710576</v>
      </c>
    </row>
    <row r="23" spans="1:10" x14ac:dyDescent="0.3">
      <c r="A23" s="6" t="s">
        <v>18</v>
      </c>
      <c r="B23" s="46">
        <v>87.72</v>
      </c>
      <c r="C23" s="47">
        <v>66.210000000000008</v>
      </c>
      <c r="D23" s="20">
        <f t="shared" si="0"/>
        <v>75.478796169630655</v>
      </c>
      <c r="E23" s="21">
        <v>0.1</v>
      </c>
      <c r="F23" s="21">
        <v>0.1</v>
      </c>
      <c r="G23" s="21">
        <f t="shared" si="1"/>
        <v>100</v>
      </c>
      <c r="H23" s="14">
        <f t="shared" si="4"/>
        <v>87.82</v>
      </c>
      <c r="I23" s="14">
        <f t="shared" si="2"/>
        <v>66.31</v>
      </c>
      <c r="J23" s="52">
        <f t="shared" si="3"/>
        <v>75.506718287406073</v>
      </c>
    </row>
    <row r="24" spans="1:10" x14ac:dyDescent="0.3">
      <c r="A24" s="6" t="s">
        <v>19</v>
      </c>
      <c r="B24" s="46">
        <v>87.72</v>
      </c>
      <c r="C24" s="47">
        <v>63.840000000000018</v>
      </c>
      <c r="D24" s="20">
        <f t="shared" si="0"/>
        <v>72.777017783857744</v>
      </c>
      <c r="E24" s="21">
        <v>0.1</v>
      </c>
      <c r="F24" s="21">
        <v>0.1</v>
      </c>
      <c r="G24" s="21">
        <f t="shared" si="1"/>
        <v>100</v>
      </c>
      <c r="H24" s="14">
        <f t="shared" si="4"/>
        <v>87.82</v>
      </c>
      <c r="I24" s="14">
        <f t="shared" si="2"/>
        <v>63.940000000000019</v>
      </c>
      <c r="J24" s="52">
        <f t="shared" si="3"/>
        <v>72.808016397176061</v>
      </c>
    </row>
    <row r="25" spans="1:10" ht="18" customHeight="1" x14ac:dyDescent="0.3">
      <c r="A25" s="6" t="s">
        <v>20</v>
      </c>
      <c r="B25" s="46">
        <v>87.57</v>
      </c>
      <c r="C25" s="47">
        <v>60.870000000000012</v>
      </c>
      <c r="D25" s="20">
        <f t="shared" si="0"/>
        <v>69.510106200753697</v>
      </c>
      <c r="E25" s="21">
        <v>0.1</v>
      </c>
      <c r="F25" s="21">
        <v>0.1</v>
      </c>
      <c r="G25" s="21">
        <f t="shared" si="1"/>
        <v>100</v>
      </c>
      <c r="H25" s="14">
        <f t="shared" si="4"/>
        <v>87.669999999999987</v>
      </c>
      <c r="I25" s="14">
        <f t="shared" si="2"/>
        <v>60.970000000000013</v>
      </c>
      <c r="J25" s="52">
        <f t="shared" si="3"/>
        <v>69.544884224934435</v>
      </c>
    </row>
    <row r="26" spans="1:10" x14ac:dyDescent="0.3">
      <c r="A26" s="6" t="s">
        <v>21</v>
      </c>
      <c r="B26" s="46">
        <v>87.56</v>
      </c>
      <c r="C26" s="47">
        <v>60.160000000000018</v>
      </c>
      <c r="D26" s="20">
        <f t="shared" si="0"/>
        <v>68.707172224760185</v>
      </c>
      <c r="E26" s="21">
        <v>0.1</v>
      </c>
      <c r="F26" s="21">
        <v>0.1</v>
      </c>
      <c r="G26" s="21">
        <f t="shared" si="1"/>
        <v>100</v>
      </c>
      <c r="H26" s="14">
        <f t="shared" si="4"/>
        <v>87.66</v>
      </c>
      <c r="I26" s="14">
        <f t="shared" si="2"/>
        <v>60.260000000000019</v>
      </c>
      <c r="J26" s="52">
        <f t="shared" si="3"/>
        <v>68.742870180241866</v>
      </c>
    </row>
    <row r="27" spans="1:10" x14ac:dyDescent="0.3">
      <c r="A27" s="6" t="s">
        <v>22</v>
      </c>
      <c r="B27" s="46">
        <v>87.72</v>
      </c>
      <c r="C27" s="47">
        <v>65.190000000000012</v>
      </c>
      <c r="D27" s="20">
        <f t="shared" si="0"/>
        <v>74.316005471956231</v>
      </c>
      <c r="E27" s="21">
        <v>0.1</v>
      </c>
      <c r="F27" s="21">
        <v>0.1</v>
      </c>
      <c r="G27" s="21">
        <f t="shared" si="1"/>
        <v>100</v>
      </c>
      <c r="H27" s="14">
        <f t="shared" si="4"/>
        <v>87.82</v>
      </c>
      <c r="I27" s="14">
        <f t="shared" si="2"/>
        <v>65.290000000000006</v>
      </c>
      <c r="J27" s="52">
        <f t="shared" si="3"/>
        <v>74.345251651104547</v>
      </c>
    </row>
    <row r="28" spans="1:10" x14ac:dyDescent="0.3">
      <c r="A28" s="6" t="s">
        <v>23</v>
      </c>
      <c r="B28" s="46">
        <v>87.72</v>
      </c>
      <c r="C28" s="47">
        <v>66.210000000000008</v>
      </c>
      <c r="D28" s="20">
        <f t="shared" si="0"/>
        <v>75.478796169630655</v>
      </c>
      <c r="E28" s="21">
        <v>0.1</v>
      </c>
      <c r="F28" s="21">
        <v>0.1</v>
      </c>
      <c r="G28" s="21">
        <f t="shared" si="1"/>
        <v>100</v>
      </c>
      <c r="H28" s="14">
        <f t="shared" si="4"/>
        <v>87.82</v>
      </c>
      <c r="I28" s="14">
        <f t="shared" si="2"/>
        <v>66.31</v>
      </c>
      <c r="J28" s="52">
        <f t="shared" si="3"/>
        <v>75.506718287406073</v>
      </c>
    </row>
    <row r="29" spans="1:10" x14ac:dyDescent="0.3">
      <c r="A29" s="6" t="s">
        <v>24</v>
      </c>
      <c r="B29" s="46">
        <v>87.72</v>
      </c>
      <c r="C29" s="47">
        <v>61.140000000000015</v>
      </c>
      <c r="D29" s="20">
        <f t="shared" si="0"/>
        <v>69.699042407660755</v>
      </c>
      <c r="E29" s="21">
        <v>0.1</v>
      </c>
      <c r="F29" s="21">
        <v>0.1</v>
      </c>
      <c r="G29" s="21">
        <f t="shared" si="1"/>
        <v>100</v>
      </c>
      <c r="H29" s="14">
        <f t="shared" si="4"/>
        <v>87.82</v>
      </c>
      <c r="I29" s="14">
        <f t="shared" si="2"/>
        <v>61.240000000000016</v>
      </c>
      <c r="J29" s="52">
        <f t="shared" si="3"/>
        <v>69.733545889319089</v>
      </c>
    </row>
    <row r="30" spans="1:10" x14ac:dyDescent="0.3">
      <c r="A30" s="11" t="s">
        <v>25</v>
      </c>
      <c r="B30" s="49">
        <f t="shared" ref="B30:I30" si="5">SUM(B8:B29)</f>
        <v>2482.5499999999993</v>
      </c>
      <c r="C30" s="50">
        <f t="shared" si="5"/>
        <v>1766.5950000000007</v>
      </c>
      <c r="D30" s="51">
        <f t="shared" ref="D30" si="6">C30/B30*100</f>
        <v>71.160500292038478</v>
      </c>
      <c r="E30" s="12">
        <f t="shared" si="5"/>
        <v>2.2000000000000006</v>
      </c>
      <c r="F30" s="12">
        <f t="shared" si="5"/>
        <v>2.2000000000000006</v>
      </c>
      <c r="G30" s="13">
        <f t="shared" ref="G30" si="7">F30/E30*100</f>
        <v>100</v>
      </c>
      <c r="H30" s="15">
        <f t="shared" si="5"/>
        <v>2484.75</v>
      </c>
      <c r="I30" s="15">
        <f t="shared" si="5"/>
        <v>1768.7950000000001</v>
      </c>
      <c r="J30" s="52">
        <f t="shared" si="3"/>
        <v>71.186034812355373</v>
      </c>
    </row>
    <row r="31" spans="1:10" outlineLevel="1" x14ac:dyDescent="0.3">
      <c r="E31" s="10"/>
      <c r="F31" s="10"/>
    </row>
    <row r="32" spans="1:10" outlineLevel="1" x14ac:dyDescent="0.3"/>
    <row r="33" spans="1:7" outlineLevel="1" x14ac:dyDescent="0.3"/>
    <row r="34" spans="1:7" outlineLevel="1" x14ac:dyDescent="0.3"/>
    <row r="35" spans="1:7" outlineLevel="1" x14ac:dyDescent="0.3"/>
    <row r="37" spans="1:7" outlineLevel="1" x14ac:dyDescent="0.3"/>
    <row r="38" spans="1:7" x14ac:dyDescent="0.3">
      <c r="A38" s="4"/>
      <c r="B38" s="7"/>
      <c r="C38" s="7"/>
      <c r="D38" s="7"/>
      <c r="E38" s="7"/>
      <c r="F38" s="7"/>
      <c r="G38" s="7"/>
    </row>
    <row r="39" spans="1:7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</sheetData>
  <mergeCells count="6">
    <mergeCell ref="B3:D6"/>
    <mergeCell ref="E3:G6"/>
    <mergeCell ref="A3:A6"/>
    <mergeCell ref="H3:J6"/>
    <mergeCell ref="A1:J1"/>
    <mergeCell ref="H2:J2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 из МР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Timofeeva_IB</dc:creator>
  <cp:lastModifiedBy>Kozhemyakina_EG</cp:lastModifiedBy>
  <cp:lastPrinted>2016-04-26T02:57:45Z</cp:lastPrinted>
  <dcterms:created xsi:type="dcterms:W3CDTF">2013-12-03T03:59:58Z</dcterms:created>
  <dcterms:modified xsi:type="dcterms:W3CDTF">2018-10-11T03:16:41Z</dcterms:modified>
</cp:coreProperties>
</file>